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ingabedaten" sheetId="1" state="visible" r:id="rId1"/>
    <sheet xmlns:r="http://schemas.openxmlformats.org/officeDocument/2006/relationships" name="Prognoserechnung" sheetId="2" state="visible" r:id="rId2"/>
    <sheet xmlns:r="http://schemas.openxmlformats.org/officeDocument/2006/relationships" name="Jahresübersich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€"/>
    <numFmt numFmtId="165" formatCode="DD.MM.YYYY"/>
    <numFmt numFmtId="166" formatCode="0.0%"/>
  </numFmts>
  <fonts count="7">
    <font>
      <name val="Calibri"/>
      <family val="2"/>
      <color theme="1"/>
      <sz val="11"/>
      <scheme val="minor"/>
    </font>
    <font>
      <b val="1"/>
      <color rgb="00FFFFFF"/>
      <sz val="12"/>
    </font>
    <font>
      <b val="1"/>
    </font>
    <font>
      <b val="1"/>
      <sz val="11"/>
    </font>
    <font>
      <b val="1"/>
      <color rgb="00FFFFFF"/>
      <sz val="14"/>
    </font>
    <font>
      <b val="1"/>
      <sz val="12"/>
    </font>
    <font>
      <b val="1"/>
      <color rgb="00FFFFFF"/>
    </font>
  </fonts>
  <fills count="10">
    <fill>
      <patternFill/>
    </fill>
    <fill>
      <patternFill patternType="gray125"/>
    </fill>
    <fill>
      <patternFill patternType="solid">
        <fgColor rgb="002C5F2D"/>
        <bgColor rgb="002C5F2D"/>
      </patternFill>
    </fill>
    <fill>
      <patternFill patternType="solid">
        <fgColor rgb="00E8F5E9"/>
        <bgColor rgb="00E8F5E9"/>
      </patternFill>
    </fill>
    <fill>
      <patternFill patternType="solid">
        <fgColor rgb="0097BC62"/>
        <bgColor rgb="0097BC62"/>
      </patternFill>
    </fill>
    <fill>
      <patternFill patternType="solid">
        <fgColor rgb="00FFF9C4"/>
        <bgColor rgb="00FFF9C4"/>
      </patternFill>
    </fill>
    <fill>
      <patternFill patternType="solid">
        <fgColor rgb="001976D2"/>
        <bgColor rgb="001976D2"/>
      </patternFill>
    </fill>
    <fill>
      <patternFill patternType="solid">
        <fgColor rgb="004CAF50"/>
        <bgColor rgb="004CAF50"/>
      </patternFill>
    </fill>
    <fill>
      <patternFill patternType="solid">
        <fgColor rgb="00C8E6C9"/>
        <bgColor rgb="00C8E6C9"/>
      </patternFill>
    </fill>
    <fill>
      <patternFill patternType="solid">
        <fgColor rgb="00FFCDD2"/>
        <bgColor rgb="00FFCDD2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2" borderId="0" pivotButton="0" quotePrefix="0" xfId="0"/>
    <xf numFmtId="0" fontId="2" fillId="3" borderId="0" pivotButton="0" quotePrefix="0" xfId="0"/>
    <xf numFmtId="0" fontId="0" fillId="0" borderId="1" pivotButton="0" quotePrefix="0" xfId="0"/>
    <xf numFmtId="0" fontId="3" fillId="4" borderId="1" applyAlignment="1" pivotButton="0" quotePrefix="0" xfId="0">
      <alignment horizontal="center"/>
    </xf>
    <xf numFmtId="3" fontId="0" fillId="0" borderId="1" pivotButton="0" quotePrefix="0" xfId="0"/>
    <xf numFmtId="164" fontId="0" fillId="0" borderId="1" pivotButton="0" quotePrefix="0" xfId="0"/>
    <xf numFmtId="0" fontId="0" fillId="0" borderId="1" applyAlignment="1" pivotButton="0" quotePrefix="0" xfId="0">
      <alignment horizontal="center"/>
    </xf>
    <xf numFmtId="165" fontId="0" fillId="0" borderId="1" pivotButton="0" quotePrefix="0" xfId="0"/>
    <xf numFmtId="0" fontId="3" fillId="4" borderId="0" pivotButton="0" quotePrefix="0" xfId="0"/>
    <xf numFmtId="0" fontId="4" fillId="2" borderId="0" pivotButton="0" quotePrefix="0" xfId="0"/>
    <xf numFmtId="0" fontId="3" fillId="4" borderId="0" applyAlignment="1" pivotButton="0" quotePrefix="0" xfId="0">
      <alignment horizontal="center"/>
    </xf>
    <xf numFmtId="164" fontId="2" fillId="0" borderId="1" pivotButton="0" quotePrefix="0" xfId="0"/>
    <xf numFmtId="0" fontId="2" fillId="5" borderId="0" pivotButton="0" quotePrefix="0" xfId="0"/>
    <xf numFmtId="164" fontId="2" fillId="5" borderId="1" pivotButton="0" quotePrefix="0" xfId="0"/>
    <xf numFmtId="0" fontId="5" fillId="6" borderId="0" pivotButton="0" quotePrefix="0" xfId="0"/>
    <xf numFmtId="0" fontId="2" fillId="0" borderId="0" pivotButton="0" quotePrefix="0" xfId="0"/>
    <xf numFmtId="164" fontId="2" fillId="3" borderId="1" pivotButton="0" quotePrefix="0" xfId="0"/>
    <xf numFmtId="0" fontId="6" fillId="7" borderId="0" pivotButton="0" quotePrefix="0" xfId="0"/>
    <xf numFmtId="164" fontId="6" fillId="7" borderId="1" pivotButton="0" quotePrefix="0" xfId="0"/>
    <xf numFmtId="0" fontId="2" fillId="3" borderId="1" pivotButton="0" quotePrefix="0" xfId="0"/>
    <xf numFmtId="166" fontId="0" fillId="0" borderId="1" pivotButton="0" quotePrefix="0" xfId="0"/>
    <xf numFmtId="0" fontId="2" fillId="5" borderId="1" pivotButton="0" quotePrefix="0" xfId="0"/>
    <xf numFmtId="166" fontId="2" fillId="5" borderId="1" pivotButton="0" quotePrefix="0" xfId="0"/>
    <xf numFmtId="0" fontId="0" fillId="8" borderId="1" applyAlignment="1" pivotButton="0" quotePrefix="0" xfId="0">
      <alignment horizontal="center"/>
    </xf>
    <xf numFmtId="0" fontId="0" fillId="9" borderId="1" applyAlignment="1" pivotButton="0" quotePrefix="0" xfId="0">
      <alignment horizontal="center"/>
    </xf>
    <xf numFmtId="0" fontId="2" fillId="5" borderId="1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Monatlicher Überschuss 2024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'Prognoserechnung'!$B$3:$M$3</f>
            </numRef>
          </cat>
          <val>
            <numRef>
              <f>'Prognoserechnung'!$B$38:$B$39</f>
            </numRef>
          </val>
        </ser>
        <ser>
          <idx val="1"/>
          <order val="1"/>
          <spPr>
            <a:ln xmlns:a="http://schemas.openxmlformats.org/drawingml/2006/main">
              <a:prstDash val="solid"/>
            </a:ln>
          </spPr>
          <cat>
            <numRef>
              <f>'Prognoserechnung'!$B$3:$M$3</f>
            </numRef>
          </cat>
          <val>
            <numRef>
              <f>'Prognoserechnung'!$C$38:$C$39</f>
            </numRef>
          </val>
        </ser>
        <ser>
          <idx val="2"/>
          <order val="2"/>
          <spPr>
            <a:ln xmlns:a="http://schemas.openxmlformats.org/drawingml/2006/main">
              <a:prstDash val="solid"/>
            </a:ln>
          </spPr>
          <cat>
            <numRef>
              <f>'Prognoserechnung'!$B$3:$M$3</f>
            </numRef>
          </cat>
          <val>
            <numRef>
              <f>'Prognoserechnung'!$D$38:$D$39</f>
            </numRef>
          </val>
        </ser>
        <ser>
          <idx val="3"/>
          <order val="3"/>
          <spPr>
            <a:ln xmlns:a="http://schemas.openxmlformats.org/drawingml/2006/main">
              <a:prstDash val="solid"/>
            </a:ln>
          </spPr>
          <cat>
            <numRef>
              <f>'Prognoserechnung'!$B$3:$M$3</f>
            </numRef>
          </cat>
          <val>
            <numRef>
              <f>'Prognoserechnung'!$E$38:$E$39</f>
            </numRef>
          </val>
        </ser>
        <ser>
          <idx val="4"/>
          <order val="4"/>
          <spPr>
            <a:ln xmlns:a="http://schemas.openxmlformats.org/drawingml/2006/main">
              <a:prstDash val="solid"/>
            </a:ln>
          </spPr>
          <cat>
            <numRef>
              <f>'Prognoserechnung'!$B$3:$M$3</f>
            </numRef>
          </cat>
          <val>
            <numRef>
              <f>'Prognoserechnung'!$F$38:$F$39</f>
            </numRef>
          </val>
        </ser>
        <ser>
          <idx val="5"/>
          <order val="5"/>
          <spPr>
            <a:ln xmlns:a="http://schemas.openxmlformats.org/drawingml/2006/main">
              <a:prstDash val="solid"/>
            </a:ln>
          </spPr>
          <cat>
            <numRef>
              <f>'Prognoserechnung'!$B$3:$M$3</f>
            </numRef>
          </cat>
          <val>
            <numRef>
              <f>'Prognoserechnung'!$G$38:$G$39</f>
            </numRef>
          </val>
        </ser>
        <ser>
          <idx val="6"/>
          <order val="6"/>
          <spPr>
            <a:ln xmlns:a="http://schemas.openxmlformats.org/drawingml/2006/main">
              <a:prstDash val="solid"/>
            </a:ln>
          </spPr>
          <cat>
            <numRef>
              <f>'Prognoserechnung'!$B$3:$M$3</f>
            </numRef>
          </cat>
          <val>
            <numRef>
              <f>'Prognoserechnung'!$H$38:$H$39</f>
            </numRef>
          </val>
        </ser>
        <ser>
          <idx val="7"/>
          <order val="7"/>
          <spPr>
            <a:ln xmlns:a="http://schemas.openxmlformats.org/drawingml/2006/main">
              <a:prstDash val="solid"/>
            </a:ln>
          </spPr>
          <cat>
            <numRef>
              <f>'Prognoserechnung'!$B$3:$M$3</f>
            </numRef>
          </cat>
          <val>
            <numRef>
              <f>'Prognoserechnung'!$I$38:$I$39</f>
            </numRef>
          </val>
        </ser>
        <ser>
          <idx val="8"/>
          <order val="8"/>
          <spPr>
            <a:ln xmlns:a="http://schemas.openxmlformats.org/drawingml/2006/main">
              <a:prstDash val="solid"/>
            </a:ln>
          </spPr>
          <cat>
            <numRef>
              <f>'Prognoserechnung'!$B$3:$M$3</f>
            </numRef>
          </cat>
          <val>
            <numRef>
              <f>'Prognoserechnung'!$J$38:$J$39</f>
            </numRef>
          </val>
        </ser>
        <ser>
          <idx val="9"/>
          <order val="9"/>
          <spPr>
            <a:ln xmlns:a="http://schemas.openxmlformats.org/drawingml/2006/main">
              <a:prstDash val="solid"/>
            </a:ln>
          </spPr>
          <cat>
            <numRef>
              <f>'Prognoserechnung'!$B$3:$M$3</f>
            </numRef>
          </cat>
          <val>
            <numRef>
              <f>'Prognoserechnung'!$K$38:$K$39</f>
            </numRef>
          </val>
        </ser>
        <ser>
          <idx val="10"/>
          <order val="10"/>
          <spPr>
            <a:ln xmlns:a="http://schemas.openxmlformats.org/drawingml/2006/main">
              <a:prstDash val="solid"/>
            </a:ln>
          </spPr>
          <cat>
            <numRef>
              <f>'Prognoserechnung'!$B$3:$M$3</f>
            </numRef>
          </cat>
          <val>
            <numRef>
              <f>'Prognoserechnung'!$L$38:$L$39</f>
            </numRef>
          </val>
        </ser>
        <ser>
          <idx val="11"/>
          <order val="11"/>
          <spPr>
            <a:ln xmlns:a="http://schemas.openxmlformats.org/drawingml/2006/main">
              <a:prstDash val="solid"/>
            </a:ln>
          </spPr>
          <cat>
            <numRef>
              <f>'Prognoserechnung'!$B$3:$M$3</f>
            </numRef>
          </cat>
          <val>
            <numRef>
              <f>'Prognoserechnung'!$M$38:$M$39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2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8"/>
  <sheetViews>
    <sheetView workbookViewId="0">
      <selection activeCell="A1" sqref="A1"/>
    </sheetView>
  </sheetViews>
  <sheetFormatPr baseColWidth="8" defaultRowHeight="15"/>
  <cols>
    <col width="28" customWidth="1" min="1" max="1"/>
    <col width="22" customWidth="1" min="2" max="2"/>
    <col width="14" customWidth="1" min="3" max="3"/>
    <col width="14" customWidth="1" min="4" max="4"/>
    <col width="16" customWidth="1" min="5" max="5"/>
    <col width="28" customWidth="1" min="6" max="6"/>
    <col width="12" customWidth="1" min="7" max="7"/>
    <col width="14" customWidth="1" min="8" max="8"/>
  </cols>
  <sheetData>
    <row r="1">
      <c r="A1" s="1" t="inlineStr">
        <is>
          <t>VERMIETUNGSOBJEKT - STAMMDATEN</t>
        </is>
      </c>
    </row>
    <row r="3">
      <c r="A3" s="2" t="inlineStr">
        <is>
          <t>Objektbezeichnung</t>
        </is>
      </c>
      <c r="B3" s="3" t="inlineStr">
        <is>
          <t>Geschäftshaus Hauptstraße 45</t>
        </is>
      </c>
    </row>
    <row r="4">
      <c r="A4" s="2" t="inlineStr">
        <is>
          <t>Ort</t>
        </is>
      </c>
      <c r="B4" s="3" t="inlineStr">
        <is>
          <t>München</t>
        </is>
      </c>
    </row>
    <row r="5">
      <c r="A5" s="2" t="inlineStr">
        <is>
          <t>Gesamtfläche (m²)</t>
        </is>
      </c>
      <c r="B5" s="3" t="n">
        <v>850</v>
      </c>
    </row>
    <row r="6">
      <c r="A6" s="2" t="inlineStr">
        <is>
          <t>Anzahl Einheiten</t>
        </is>
      </c>
      <c r="B6" s="3" t="n">
        <v>8</v>
      </c>
    </row>
    <row r="8">
      <c r="A8" s="1" t="inlineStr">
        <is>
          <t>MIETEINHEITEN</t>
        </is>
      </c>
    </row>
    <row r="9">
      <c r="A9" s="4" t="inlineStr">
        <is>
          <t>Einheit</t>
        </is>
      </c>
      <c r="B9" s="4" t="inlineStr">
        <is>
          <t>Typ</t>
        </is>
      </c>
      <c r="C9" s="4" t="inlineStr">
        <is>
          <t>Fläche (m²)</t>
        </is>
      </c>
      <c r="D9" s="4" t="inlineStr">
        <is>
          <t>Sollmiete/m²</t>
        </is>
      </c>
      <c r="E9" s="4" t="inlineStr">
        <is>
          <t>Sollmiete/Monat</t>
        </is>
      </c>
      <c r="F9" s="4" t="inlineStr">
        <is>
          <t>Aktueller Mieter</t>
        </is>
      </c>
      <c r="G9" s="4" t="inlineStr">
        <is>
          <t>Leerstand</t>
        </is>
      </c>
      <c r="H9" s="4" t="inlineStr">
        <is>
          <t>Mietbeginn</t>
        </is>
      </c>
    </row>
    <row r="10">
      <c r="A10" s="3" t="inlineStr">
        <is>
          <t>EG-01</t>
        </is>
      </c>
      <c r="B10" s="3" t="inlineStr">
        <is>
          <t>Einzelhandel</t>
        </is>
      </c>
      <c r="C10" s="5" t="n">
        <v>180</v>
      </c>
      <c r="D10" s="6" t="n">
        <v>24.5</v>
      </c>
      <c r="E10" s="6">
        <f>C10*D10</f>
        <v/>
      </c>
      <c r="F10" s="3" t="inlineStr">
        <is>
          <t>Bäckerei Müller GmbH</t>
        </is>
      </c>
      <c r="G10" s="7" t="inlineStr">
        <is>
          <t>Nein</t>
        </is>
      </c>
      <c r="H10" s="8" t="inlineStr">
        <is>
          <t>01.01.2020</t>
        </is>
      </c>
    </row>
    <row r="11">
      <c r="A11" s="3" t="inlineStr">
        <is>
          <t>EG-02</t>
        </is>
      </c>
      <c r="B11" s="3" t="inlineStr">
        <is>
          <t>Einzelhandel</t>
        </is>
      </c>
      <c r="C11" s="5" t="n">
        <v>95</v>
      </c>
      <c r="D11" s="6" t="n">
        <v>22</v>
      </c>
      <c r="E11" s="6">
        <f>C11*D11</f>
        <v/>
      </c>
      <c r="F11" s="3" t="inlineStr">
        <is>
          <t>Buchhandlung Schmidt</t>
        </is>
      </c>
      <c r="G11" s="7" t="inlineStr">
        <is>
          <t>Nein</t>
        </is>
      </c>
      <c r="H11" s="8" t="inlineStr">
        <is>
          <t>15.03.2021</t>
        </is>
      </c>
    </row>
    <row r="12">
      <c r="A12" s="3" t="inlineStr">
        <is>
          <t>1.OG-01</t>
        </is>
      </c>
      <c r="B12" s="3" t="inlineStr">
        <is>
          <t>Büro</t>
        </is>
      </c>
      <c r="C12" s="5" t="n">
        <v>120</v>
      </c>
      <c r="D12" s="6" t="n">
        <v>16.5</v>
      </c>
      <c r="E12" s="6">
        <f>C12*D12</f>
        <v/>
      </c>
      <c r="F12" s="3" t="inlineStr">
        <is>
          <t>Steuerberatung Weber &amp; Partner</t>
        </is>
      </c>
      <c r="G12" s="7" t="inlineStr">
        <is>
          <t>Nein</t>
        </is>
      </c>
      <c r="H12" s="8" t="inlineStr">
        <is>
          <t>01.07.2019</t>
        </is>
      </c>
    </row>
    <row r="13">
      <c r="A13" s="3" t="inlineStr">
        <is>
          <t>1.OG-02</t>
        </is>
      </c>
      <c r="B13" s="3" t="inlineStr">
        <is>
          <t>Büro</t>
        </is>
      </c>
      <c r="C13" s="5" t="n">
        <v>85</v>
      </c>
      <c r="D13" s="6" t="n">
        <v>16</v>
      </c>
      <c r="E13" s="6">
        <f>C13*D13</f>
        <v/>
      </c>
      <c r="F13" s="3" t="inlineStr"/>
      <c r="G13" s="7" t="inlineStr">
        <is>
          <t>Ja</t>
        </is>
      </c>
      <c r="H13" s="3" t="inlineStr"/>
    </row>
    <row r="14">
      <c r="A14" s="3" t="inlineStr">
        <is>
          <t>2.OG-01</t>
        </is>
      </c>
      <c r="B14" s="3" t="inlineStr">
        <is>
          <t>Büro</t>
        </is>
      </c>
      <c r="C14" s="5" t="n">
        <v>110</v>
      </c>
      <c r="D14" s="6" t="n">
        <v>15.5</v>
      </c>
      <c r="E14" s="6">
        <f>C14*D14</f>
        <v/>
      </c>
      <c r="F14" s="3" t="inlineStr">
        <is>
          <t>IT-Consulting Fischer AG</t>
        </is>
      </c>
      <c r="G14" s="7" t="inlineStr">
        <is>
          <t>Nein</t>
        </is>
      </c>
      <c r="H14" s="8" t="inlineStr">
        <is>
          <t>01.04.2022</t>
        </is>
      </c>
    </row>
    <row r="15">
      <c r="A15" s="3" t="inlineStr">
        <is>
          <t>2.OG-02</t>
        </is>
      </c>
      <c r="B15" s="3" t="inlineStr">
        <is>
          <t>Büro</t>
        </is>
      </c>
      <c r="C15" s="5" t="n">
        <v>75</v>
      </c>
      <c r="D15" s="6" t="n">
        <v>15</v>
      </c>
      <c r="E15" s="6">
        <f>C15*D15</f>
        <v/>
      </c>
      <c r="F15" s="3" t="inlineStr">
        <is>
          <t>Architekturbüro Klein</t>
        </is>
      </c>
      <c r="G15" s="7" t="inlineStr">
        <is>
          <t>Nein</t>
        </is>
      </c>
      <c r="H15" s="8" t="inlineStr">
        <is>
          <t>01.09.2021</t>
        </is>
      </c>
    </row>
    <row r="16">
      <c r="A16" s="3" t="inlineStr">
        <is>
          <t>3.OG-01</t>
        </is>
      </c>
      <c r="B16" s="3" t="inlineStr">
        <is>
          <t>Wohnung</t>
        </is>
      </c>
      <c r="C16" s="5" t="n">
        <v>95</v>
      </c>
      <c r="D16" s="6" t="n">
        <v>14.8</v>
      </c>
      <c r="E16" s="6">
        <f>C16*D16</f>
        <v/>
      </c>
      <c r="F16" s="3" t="inlineStr">
        <is>
          <t>Familie Hoffmann</t>
        </is>
      </c>
      <c r="G16" s="7" t="inlineStr">
        <is>
          <t>Nein</t>
        </is>
      </c>
      <c r="H16" s="8" t="inlineStr">
        <is>
          <t>01.02.2020</t>
        </is>
      </c>
    </row>
    <row r="17">
      <c r="A17" s="3" t="inlineStr">
        <is>
          <t>3.OG-02</t>
        </is>
      </c>
      <c r="B17" s="3" t="inlineStr">
        <is>
          <t>Wohnung</t>
        </is>
      </c>
      <c r="C17" s="5" t="n">
        <v>90</v>
      </c>
      <c r="D17" s="6" t="n">
        <v>14.5</v>
      </c>
      <c r="E17" s="6">
        <f>C17*D17</f>
        <v/>
      </c>
      <c r="F17" s="3" t="inlineStr">
        <is>
          <t>Herr Schneider</t>
        </is>
      </c>
      <c r="G17" s="7" t="inlineStr">
        <is>
          <t>Nein</t>
        </is>
      </c>
      <c r="H17" s="8" t="inlineStr">
        <is>
          <t>15.06.2022</t>
        </is>
      </c>
    </row>
    <row r="19">
      <c r="A19" s="1" t="inlineStr">
        <is>
          <t>BETRIEBSKOSTEN (Jährlich)</t>
        </is>
      </c>
    </row>
    <row r="20">
      <c r="A20" s="4" t="inlineStr">
        <is>
          <t>Kostenart</t>
        </is>
      </c>
      <c r="B20" s="4" t="inlineStr">
        <is>
          <t>Betrag/Jahr</t>
        </is>
      </c>
      <c r="C20" s="4" t="inlineStr">
        <is>
          <t>Umlagefähig</t>
        </is>
      </c>
      <c r="D20" s="4" t="inlineStr">
        <is>
          <t>Anteil</t>
        </is>
      </c>
    </row>
    <row r="21">
      <c r="A21" s="3" t="inlineStr">
        <is>
          <t>Grundsteuer</t>
        </is>
      </c>
      <c r="B21" s="6" t="n">
        <v>8500</v>
      </c>
      <c r="C21" s="7" t="inlineStr">
        <is>
          <t>Ja</t>
        </is>
      </c>
      <c r="D21" s="3" t="inlineStr">
        <is>
          <t>100%</t>
        </is>
      </c>
    </row>
    <row r="22">
      <c r="A22" s="3" t="inlineStr">
        <is>
          <t>Gebäudeversicherung</t>
        </is>
      </c>
      <c r="B22" s="6" t="n">
        <v>4200</v>
      </c>
      <c r="C22" s="7" t="inlineStr">
        <is>
          <t>Ja</t>
        </is>
      </c>
      <c r="D22" s="3" t="inlineStr">
        <is>
          <t>100%</t>
        </is>
      </c>
    </row>
    <row r="23">
      <c r="A23" s="3" t="inlineStr">
        <is>
          <t>Hausmeisterservice</t>
        </is>
      </c>
      <c r="B23" s="6" t="n">
        <v>12000</v>
      </c>
      <c r="C23" s="7" t="inlineStr">
        <is>
          <t>Ja</t>
        </is>
      </c>
      <c r="D23" s="3" t="inlineStr">
        <is>
          <t>100%</t>
        </is>
      </c>
    </row>
    <row r="24">
      <c r="A24" s="3" t="inlineStr">
        <is>
          <t>Treppenhausreinigung</t>
        </is>
      </c>
      <c r="B24" s="6" t="n">
        <v>3600</v>
      </c>
      <c r="C24" s="7" t="inlineStr">
        <is>
          <t>Ja</t>
        </is>
      </c>
      <c r="D24" s="3" t="inlineStr">
        <is>
          <t>100%</t>
        </is>
      </c>
    </row>
    <row r="25">
      <c r="A25" s="3" t="inlineStr">
        <is>
          <t>Aufzugswartung</t>
        </is>
      </c>
      <c r="B25" s="6" t="n">
        <v>2800</v>
      </c>
      <c r="C25" s="7" t="inlineStr">
        <is>
          <t>Ja</t>
        </is>
      </c>
      <c r="D25" s="3" t="inlineStr">
        <is>
          <t>100%</t>
        </is>
      </c>
    </row>
    <row r="26">
      <c r="A26" s="3" t="inlineStr">
        <is>
          <t>Heizung &amp; Warmwasser</t>
        </is>
      </c>
      <c r="B26" s="6" t="n">
        <v>18500</v>
      </c>
      <c r="C26" s="7" t="inlineStr">
        <is>
          <t>Ja</t>
        </is>
      </c>
      <c r="D26" s="3" t="inlineStr">
        <is>
          <t>100%</t>
        </is>
      </c>
    </row>
    <row r="27">
      <c r="A27" s="3" t="inlineStr">
        <is>
          <t>Wasserversorgung</t>
        </is>
      </c>
      <c r="B27" s="6" t="n">
        <v>3200</v>
      </c>
      <c r="C27" s="7" t="inlineStr">
        <is>
          <t>Ja</t>
        </is>
      </c>
      <c r="D27" s="3" t="inlineStr">
        <is>
          <t>100%</t>
        </is>
      </c>
    </row>
    <row r="28">
      <c r="A28" s="3" t="inlineStr">
        <is>
          <t>Müllentsorgung</t>
        </is>
      </c>
      <c r="B28" s="6" t="n">
        <v>2400</v>
      </c>
      <c r="C28" s="7" t="inlineStr">
        <is>
          <t>Ja</t>
        </is>
      </c>
      <c r="D28" s="3" t="inlineStr">
        <is>
          <t>100%</t>
        </is>
      </c>
    </row>
    <row r="29">
      <c r="A29" s="3" t="inlineStr">
        <is>
          <t>Gartenpflege</t>
        </is>
      </c>
      <c r="B29" s="6" t="n">
        <v>1800</v>
      </c>
      <c r="C29" s="7" t="inlineStr">
        <is>
          <t>Ja</t>
        </is>
      </c>
      <c r="D29" s="3" t="inlineStr">
        <is>
          <t>100%</t>
        </is>
      </c>
    </row>
    <row r="30">
      <c r="A30" s="3" t="inlineStr">
        <is>
          <t>Verwaltungskosten</t>
        </is>
      </c>
      <c r="B30" s="6" t="n">
        <v>9600</v>
      </c>
      <c r="C30" s="7" t="inlineStr">
        <is>
          <t>Nein</t>
        </is>
      </c>
      <c r="D30" s="3" t="inlineStr">
        <is>
          <t>0%</t>
        </is>
      </c>
    </row>
    <row r="32">
      <c r="A32" s="1" t="inlineStr">
        <is>
          <t>SONSTIGE KOSTEN (Jährlich)</t>
        </is>
      </c>
    </row>
    <row r="33">
      <c r="A33" s="9" t="inlineStr">
        <is>
          <t>Kostenart</t>
        </is>
      </c>
      <c r="B33" s="9" t="inlineStr">
        <is>
          <t>Betrag/Jahr</t>
        </is>
      </c>
    </row>
    <row r="34">
      <c r="A34" s="3" t="inlineStr">
        <is>
          <t>Instandhaltungsrücklage</t>
        </is>
      </c>
      <c r="B34" s="6" t="n">
        <v>15000</v>
      </c>
    </row>
    <row r="35">
      <c r="A35" s="3" t="inlineStr">
        <is>
          <t>Reparaturen &amp; Kleinreparaturen</t>
        </is>
      </c>
      <c r="B35" s="6" t="n">
        <v>6500</v>
      </c>
    </row>
    <row r="36">
      <c r="A36" s="3" t="inlineStr">
        <is>
          <t>Bankgebühren &amp; Kontoführung</t>
        </is>
      </c>
      <c r="B36" s="6" t="n">
        <v>480</v>
      </c>
    </row>
    <row r="37">
      <c r="A37" s="3" t="inlineStr">
        <is>
          <t>Steuerberater</t>
        </is>
      </c>
      <c r="B37" s="6" t="n">
        <v>1800</v>
      </c>
    </row>
    <row r="38">
      <c r="A38" s="3" t="inlineStr">
        <is>
          <t>Rechtsberatung</t>
        </is>
      </c>
      <c r="B38" s="6" t="n">
        <v>1200</v>
      </c>
    </row>
  </sheetData>
  <mergeCells count="4">
    <mergeCell ref="A1:D1"/>
    <mergeCell ref="A32:C32"/>
    <mergeCell ref="A8:H8"/>
    <mergeCell ref="A19:D1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39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8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</cols>
  <sheetData>
    <row r="1">
      <c r="A1" s="10" t="inlineStr">
        <is>
          <t>PROGNOSERECHNUNG VERMIETUNG 2024</t>
        </is>
      </c>
    </row>
    <row r="3">
      <c r="A3" s="9" t="inlineStr">
        <is>
          <t>MIETEINNAHMEN</t>
        </is>
      </c>
      <c r="B3" s="11" t="inlineStr">
        <is>
          <t>Januar</t>
        </is>
      </c>
      <c r="C3" s="11" t="inlineStr">
        <is>
          <t>Februar</t>
        </is>
      </c>
      <c r="D3" s="11" t="inlineStr">
        <is>
          <t>März</t>
        </is>
      </c>
      <c r="E3" s="11" t="inlineStr">
        <is>
          <t>April</t>
        </is>
      </c>
      <c r="F3" s="11" t="inlineStr">
        <is>
          <t>Mai</t>
        </is>
      </c>
      <c r="G3" s="11" t="inlineStr">
        <is>
          <t>Juni</t>
        </is>
      </c>
      <c r="H3" s="11" t="inlineStr">
        <is>
          <t>Juli</t>
        </is>
      </c>
      <c r="I3" s="11" t="inlineStr">
        <is>
          <t>August</t>
        </is>
      </c>
      <c r="J3" s="11" t="inlineStr">
        <is>
          <t>September</t>
        </is>
      </c>
      <c r="K3" s="11" t="inlineStr">
        <is>
          <t>Oktober</t>
        </is>
      </c>
      <c r="L3" s="11" t="inlineStr">
        <is>
          <t>November</t>
        </is>
      </c>
      <c r="M3" s="11" t="inlineStr">
        <is>
          <t>Dezember</t>
        </is>
      </c>
      <c r="N3" s="11" t="inlineStr">
        <is>
          <t>Gesamt</t>
        </is>
      </c>
    </row>
    <row r="4">
      <c r="A4" t="inlineStr">
        <is>
          <t>EG-01 Einzelhandel</t>
        </is>
      </c>
      <c r="B4" s="6" t="n">
        <v>4410</v>
      </c>
      <c r="C4" s="6" t="n">
        <v>4410</v>
      </c>
      <c r="D4" s="6" t="n">
        <v>4410</v>
      </c>
      <c r="E4" s="6" t="n">
        <v>4410</v>
      </c>
      <c r="F4" s="6" t="n">
        <v>4410</v>
      </c>
      <c r="G4" s="6" t="n">
        <v>4410</v>
      </c>
      <c r="H4" s="6" t="n">
        <v>4410</v>
      </c>
      <c r="I4" s="6" t="n">
        <v>4410</v>
      </c>
      <c r="J4" s="6" t="n">
        <v>4410</v>
      </c>
      <c r="K4" s="6" t="n">
        <v>4410</v>
      </c>
      <c r="L4" s="6" t="n">
        <v>4410</v>
      </c>
      <c r="M4" s="6" t="n">
        <v>4410</v>
      </c>
      <c r="N4" s="12">
        <f>SUM(B4:M4)</f>
        <v/>
      </c>
    </row>
    <row r="5">
      <c r="A5" t="inlineStr">
        <is>
          <t>EG-02 Einzelhandel</t>
        </is>
      </c>
      <c r="B5" s="6" t="n">
        <v>2090</v>
      </c>
      <c r="C5" s="6" t="n">
        <v>2090</v>
      </c>
      <c r="D5" s="6" t="n">
        <v>2090</v>
      </c>
      <c r="E5" s="6" t="n">
        <v>2090</v>
      </c>
      <c r="F5" s="6" t="n">
        <v>2090</v>
      </c>
      <c r="G5" s="6" t="n">
        <v>2090</v>
      </c>
      <c r="H5" s="6" t="n">
        <v>2090</v>
      </c>
      <c r="I5" s="6" t="n">
        <v>2090</v>
      </c>
      <c r="J5" s="6" t="n">
        <v>2090</v>
      </c>
      <c r="K5" s="6" t="n">
        <v>2090</v>
      </c>
      <c r="L5" s="6" t="n">
        <v>2090</v>
      </c>
      <c r="M5" s="6" t="n">
        <v>2090</v>
      </c>
      <c r="N5" s="12">
        <f>SUM(B5:M5)</f>
        <v/>
      </c>
    </row>
    <row r="6">
      <c r="A6" t="inlineStr">
        <is>
          <t>1.OG-01 Büro</t>
        </is>
      </c>
      <c r="B6" s="6" t="n">
        <v>1980</v>
      </c>
      <c r="C6" s="6" t="n">
        <v>1980</v>
      </c>
      <c r="D6" s="6" t="n">
        <v>1980</v>
      </c>
      <c r="E6" s="6" t="n">
        <v>1980</v>
      </c>
      <c r="F6" s="6" t="n">
        <v>1980</v>
      </c>
      <c r="G6" s="6" t="n">
        <v>1980</v>
      </c>
      <c r="H6" s="6" t="n">
        <v>1980</v>
      </c>
      <c r="I6" s="6" t="n">
        <v>1980</v>
      </c>
      <c r="J6" s="6" t="n">
        <v>1980</v>
      </c>
      <c r="K6" s="6" t="n">
        <v>1980</v>
      </c>
      <c r="L6" s="6" t="n">
        <v>1980</v>
      </c>
      <c r="M6" s="6" t="n">
        <v>1980</v>
      </c>
      <c r="N6" s="12">
        <f>SUM(B6:M6)</f>
        <v/>
      </c>
    </row>
    <row r="7">
      <c r="A7" t="inlineStr">
        <is>
          <t>1.OG-02 Büro (Leerstand)</t>
        </is>
      </c>
      <c r="B7" s="6" t="n">
        <v>0</v>
      </c>
      <c r="C7" s="6" t="n">
        <v>0</v>
      </c>
      <c r="D7" s="6" t="n">
        <v>0</v>
      </c>
      <c r="E7" s="6" t="n">
        <v>0</v>
      </c>
      <c r="F7" s="6" t="n">
        <v>0</v>
      </c>
      <c r="G7" s="6" t="n">
        <v>0</v>
      </c>
      <c r="H7" s="6" t="n">
        <v>0</v>
      </c>
      <c r="I7" s="6" t="n">
        <v>0</v>
      </c>
      <c r="J7" s="6" t="n">
        <v>0</v>
      </c>
      <c r="K7" s="6" t="n">
        <v>0</v>
      </c>
      <c r="L7" s="6" t="n">
        <v>0</v>
      </c>
      <c r="M7" s="6" t="n">
        <v>0</v>
      </c>
      <c r="N7" s="12">
        <f>SUM(B7:M7)</f>
        <v/>
      </c>
    </row>
    <row r="8">
      <c r="A8" t="inlineStr">
        <is>
          <t>2.OG-01 Büro</t>
        </is>
      </c>
      <c r="B8" s="6" t="n">
        <v>1705</v>
      </c>
      <c r="C8" s="6" t="n">
        <v>1705</v>
      </c>
      <c r="D8" s="6" t="n">
        <v>1705</v>
      </c>
      <c r="E8" s="6" t="n">
        <v>1705</v>
      </c>
      <c r="F8" s="6" t="n">
        <v>1705</v>
      </c>
      <c r="G8" s="6" t="n">
        <v>1705</v>
      </c>
      <c r="H8" s="6" t="n">
        <v>1705</v>
      </c>
      <c r="I8" s="6" t="n">
        <v>1705</v>
      </c>
      <c r="J8" s="6" t="n">
        <v>1705</v>
      </c>
      <c r="K8" s="6" t="n">
        <v>1705</v>
      </c>
      <c r="L8" s="6" t="n">
        <v>1705</v>
      </c>
      <c r="M8" s="6" t="n">
        <v>1705</v>
      </c>
      <c r="N8" s="12">
        <f>SUM(B8:M8)</f>
        <v/>
      </c>
    </row>
    <row r="9">
      <c r="A9" t="inlineStr">
        <is>
          <t>2.OG-02 Büro</t>
        </is>
      </c>
      <c r="B9" s="6" t="n">
        <v>1125</v>
      </c>
      <c r="C9" s="6" t="n">
        <v>1125</v>
      </c>
      <c r="D9" s="6" t="n">
        <v>1125</v>
      </c>
      <c r="E9" s="6" t="n">
        <v>1125</v>
      </c>
      <c r="F9" s="6" t="n">
        <v>1125</v>
      </c>
      <c r="G9" s="6" t="n">
        <v>1125</v>
      </c>
      <c r="H9" s="6" t="n">
        <v>1125</v>
      </c>
      <c r="I9" s="6" t="n">
        <v>1125</v>
      </c>
      <c r="J9" s="6" t="n">
        <v>1125</v>
      </c>
      <c r="K9" s="6" t="n">
        <v>1125</v>
      </c>
      <c r="L9" s="6" t="n">
        <v>1125</v>
      </c>
      <c r="M9" s="6" t="n">
        <v>1125</v>
      </c>
      <c r="N9" s="12">
        <f>SUM(B9:M9)</f>
        <v/>
      </c>
    </row>
    <row r="10">
      <c r="A10" t="inlineStr">
        <is>
          <t>3.OG-01 Wohnung</t>
        </is>
      </c>
      <c r="B10" s="6" t="n">
        <v>1406</v>
      </c>
      <c r="C10" s="6" t="n">
        <v>1406</v>
      </c>
      <c r="D10" s="6" t="n">
        <v>1406</v>
      </c>
      <c r="E10" s="6" t="n">
        <v>1406</v>
      </c>
      <c r="F10" s="6" t="n">
        <v>1406</v>
      </c>
      <c r="G10" s="6" t="n">
        <v>1406</v>
      </c>
      <c r="H10" s="6" t="n">
        <v>1406</v>
      </c>
      <c r="I10" s="6" t="n">
        <v>1406</v>
      </c>
      <c r="J10" s="6" t="n">
        <v>1406</v>
      </c>
      <c r="K10" s="6" t="n">
        <v>1406</v>
      </c>
      <c r="L10" s="6" t="n">
        <v>1406</v>
      </c>
      <c r="M10" s="6" t="n">
        <v>1406</v>
      </c>
      <c r="N10" s="12">
        <f>SUM(B10:M10)</f>
        <v/>
      </c>
    </row>
    <row r="11">
      <c r="A11" t="inlineStr">
        <is>
          <t>3.OG-02 Wohnung</t>
        </is>
      </c>
      <c r="B11" s="6" t="n">
        <v>1305</v>
      </c>
      <c r="C11" s="6" t="n">
        <v>1305</v>
      </c>
      <c r="D11" s="6" t="n">
        <v>1305</v>
      </c>
      <c r="E11" s="6" t="n">
        <v>1305</v>
      </c>
      <c r="F11" s="6" t="n">
        <v>1305</v>
      </c>
      <c r="G11" s="6" t="n">
        <v>1305</v>
      </c>
      <c r="H11" s="6" t="n">
        <v>1305</v>
      </c>
      <c r="I11" s="6" t="n">
        <v>1305</v>
      </c>
      <c r="J11" s="6" t="n">
        <v>1305</v>
      </c>
      <c r="K11" s="6" t="n">
        <v>1305</v>
      </c>
      <c r="L11" s="6" t="n">
        <v>1305</v>
      </c>
      <c r="M11" s="6" t="n">
        <v>1305</v>
      </c>
      <c r="N11" s="12">
        <f>SUM(B11:M11)</f>
        <v/>
      </c>
    </row>
    <row r="12">
      <c r="A12" s="13" t="inlineStr">
        <is>
          <t>SUMME MIETEINNAHMEN</t>
        </is>
      </c>
      <c r="B12" s="14">
        <f>SUM(B4:B11)</f>
        <v/>
      </c>
      <c r="C12" s="14">
        <f>SUM(C4:C11)</f>
        <v/>
      </c>
      <c r="D12" s="14">
        <f>SUM(D4:D11)</f>
        <v/>
      </c>
      <c r="E12" s="14">
        <f>SUM(E4:E11)</f>
        <v/>
      </c>
      <c r="F12" s="14">
        <f>SUM(F4:F11)</f>
        <v/>
      </c>
      <c r="G12" s="14">
        <f>SUM(G4:G11)</f>
        <v/>
      </c>
      <c r="H12" s="14">
        <f>SUM(H4:H11)</f>
        <v/>
      </c>
      <c r="I12" s="14">
        <f>SUM(I4:I11)</f>
        <v/>
      </c>
      <c r="J12" s="14">
        <f>SUM(J4:J11)</f>
        <v/>
      </c>
      <c r="K12" s="14">
        <f>SUM(K4:K11)</f>
        <v/>
      </c>
      <c r="L12" s="14">
        <f>SUM(L4:L11)</f>
        <v/>
      </c>
      <c r="M12" s="14">
        <f>SUM(M4:M11)</f>
        <v/>
      </c>
      <c r="N12" s="14">
        <f>SUM(N4:N11)</f>
        <v/>
      </c>
    </row>
    <row r="14">
      <c r="A14" s="9" t="inlineStr">
        <is>
          <t>BETRIEBSKOSTEN</t>
        </is>
      </c>
    </row>
    <row r="15">
      <c r="A15" t="inlineStr">
        <is>
          <t>Grundsteuer</t>
        </is>
      </c>
      <c r="B15" s="6" t="n">
        <v>708.33</v>
      </c>
      <c r="C15" s="6" t="n">
        <v>708.33</v>
      </c>
      <c r="D15" s="6" t="n">
        <v>708.33</v>
      </c>
      <c r="E15" s="6" t="n">
        <v>708.33</v>
      </c>
      <c r="F15" s="6" t="n">
        <v>708.33</v>
      </c>
      <c r="G15" s="6" t="n">
        <v>708.33</v>
      </c>
      <c r="H15" s="6" t="n">
        <v>708.33</v>
      </c>
      <c r="I15" s="6" t="n">
        <v>708.33</v>
      </c>
      <c r="J15" s="6" t="n">
        <v>708.33</v>
      </c>
      <c r="K15" s="6" t="n">
        <v>708.33</v>
      </c>
      <c r="L15" s="6" t="n">
        <v>708.33</v>
      </c>
      <c r="M15" s="6" t="n">
        <v>708.33</v>
      </c>
      <c r="N15" s="12">
        <f>SUM(B15:M15)</f>
        <v/>
      </c>
    </row>
    <row r="16">
      <c r="A16" t="inlineStr">
        <is>
          <t>Gebäudeversicherung</t>
        </is>
      </c>
      <c r="B16" s="6" t="n">
        <v>350</v>
      </c>
      <c r="C16" s="6" t="n">
        <v>350</v>
      </c>
      <c r="D16" s="6" t="n">
        <v>350</v>
      </c>
      <c r="E16" s="6" t="n">
        <v>350</v>
      </c>
      <c r="F16" s="6" t="n">
        <v>350</v>
      </c>
      <c r="G16" s="6" t="n">
        <v>350</v>
      </c>
      <c r="H16" s="6" t="n">
        <v>350</v>
      </c>
      <c r="I16" s="6" t="n">
        <v>350</v>
      </c>
      <c r="J16" s="6" t="n">
        <v>350</v>
      </c>
      <c r="K16" s="6" t="n">
        <v>350</v>
      </c>
      <c r="L16" s="6" t="n">
        <v>350</v>
      </c>
      <c r="M16" s="6" t="n">
        <v>350</v>
      </c>
      <c r="N16" s="12">
        <f>SUM(B16:M16)</f>
        <v/>
      </c>
    </row>
    <row r="17">
      <c r="A17" t="inlineStr">
        <is>
          <t>Hausmeisterservice</t>
        </is>
      </c>
      <c r="B17" s="6" t="n">
        <v>1000</v>
      </c>
      <c r="C17" s="6" t="n">
        <v>1000</v>
      </c>
      <c r="D17" s="6" t="n">
        <v>1000</v>
      </c>
      <c r="E17" s="6" t="n">
        <v>1000</v>
      </c>
      <c r="F17" s="6" t="n">
        <v>1000</v>
      </c>
      <c r="G17" s="6" t="n">
        <v>1000</v>
      </c>
      <c r="H17" s="6" t="n">
        <v>1000</v>
      </c>
      <c r="I17" s="6" t="n">
        <v>1000</v>
      </c>
      <c r="J17" s="6" t="n">
        <v>1000</v>
      </c>
      <c r="K17" s="6" t="n">
        <v>1000</v>
      </c>
      <c r="L17" s="6" t="n">
        <v>1000</v>
      </c>
      <c r="M17" s="6" t="n">
        <v>1000</v>
      </c>
      <c r="N17" s="12">
        <f>SUM(B17:M17)</f>
        <v/>
      </c>
    </row>
    <row r="18">
      <c r="A18" t="inlineStr">
        <is>
          <t>Treppenhausreinigung</t>
        </is>
      </c>
      <c r="B18" s="6" t="n">
        <v>300</v>
      </c>
      <c r="C18" s="6" t="n">
        <v>300</v>
      </c>
      <c r="D18" s="6" t="n">
        <v>300</v>
      </c>
      <c r="E18" s="6" t="n">
        <v>300</v>
      </c>
      <c r="F18" s="6" t="n">
        <v>300</v>
      </c>
      <c r="G18" s="6" t="n">
        <v>300</v>
      </c>
      <c r="H18" s="6" t="n">
        <v>300</v>
      </c>
      <c r="I18" s="6" t="n">
        <v>300</v>
      </c>
      <c r="J18" s="6" t="n">
        <v>300</v>
      </c>
      <c r="K18" s="6" t="n">
        <v>300</v>
      </c>
      <c r="L18" s="6" t="n">
        <v>300</v>
      </c>
      <c r="M18" s="6" t="n">
        <v>300</v>
      </c>
      <c r="N18" s="12">
        <f>SUM(B18:M18)</f>
        <v/>
      </c>
    </row>
    <row r="19">
      <c r="A19" t="inlineStr">
        <is>
          <t>Aufzugswartung</t>
        </is>
      </c>
      <c r="B19" s="6" t="n">
        <v>233.33</v>
      </c>
      <c r="C19" s="6" t="n">
        <v>233.33</v>
      </c>
      <c r="D19" s="6" t="n">
        <v>233.33</v>
      </c>
      <c r="E19" s="6" t="n">
        <v>233.33</v>
      </c>
      <c r="F19" s="6" t="n">
        <v>233.33</v>
      </c>
      <c r="G19" s="6" t="n">
        <v>233.33</v>
      </c>
      <c r="H19" s="6" t="n">
        <v>233.33</v>
      </c>
      <c r="I19" s="6" t="n">
        <v>233.33</v>
      </c>
      <c r="J19" s="6" t="n">
        <v>233.33</v>
      </c>
      <c r="K19" s="6" t="n">
        <v>233.33</v>
      </c>
      <c r="L19" s="6" t="n">
        <v>233.33</v>
      </c>
      <c r="M19" s="6" t="n">
        <v>233.33</v>
      </c>
      <c r="N19" s="12">
        <f>SUM(B19:M19)</f>
        <v/>
      </c>
    </row>
    <row r="20">
      <c r="A20" t="inlineStr">
        <is>
          <t>Heizung &amp; Warmwasser</t>
        </is>
      </c>
      <c r="B20" s="6" t="n">
        <v>1541.67</v>
      </c>
      <c r="C20" s="6" t="n">
        <v>1541.67</v>
      </c>
      <c r="D20" s="6" t="n">
        <v>1541.67</v>
      </c>
      <c r="E20" s="6" t="n">
        <v>1541.67</v>
      </c>
      <c r="F20" s="6" t="n">
        <v>1541.67</v>
      </c>
      <c r="G20" s="6" t="n">
        <v>1541.67</v>
      </c>
      <c r="H20" s="6" t="n">
        <v>1541.67</v>
      </c>
      <c r="I20" s="6" t="n">
        <v>1541.67</v>
      </c>
      <c r="J20" s="6" t="n">
        <v>1541.67</v>
      </c>
      <c r="K20" s="6" t="n">
        <v>1541.67</v>
      </c>
      <c r="L20" s="6" t="n">
        <v>1541.67</v>
      </c>
      <c r="M20" s="6" t="n">
        <v>1541.67</v>
      </c>
      <c r="N20" s="12">
        <f>SUM(B20:M20)</f>
        <v/>
      </c>
    </row>
    <row r="21">
      <c r="A21" t="inlineStr">
        <is>
          <t>Wasserversorgung</t>
        </is>
      </c>
      <c r="B21" s="6" t="n">
        <v>266.67</v>
      </c>
      <c r="C21" s="6" t="n">
        <v>266.67</v>
      </c>
      <c r="D21" s="6" t="n">
        <v>266.67</v>
      </c>
      <c r="E21" s="6" t="n">
        <v>266.67</v>
      </c>
      <c r="F21" s="6" t="n">
        <v>266.67</v>
      </c>
      <c r="G21" s="6" t="n">
        <v>266.67</v>
      </c>
      <c r="H21" s="6" t="n">
        <v>266.67</v>
      </c>
      <c r="I21" s="6" t="n">
        <v>266.67</v>
      </c>
      <c r="J21" s="6" t="n">
        <v>266.67</v>
      </c>
      <c r="K21" s="6" t="n">
        <v>266.67</v>
      </c>
      <c r="L21" s="6" t="n">
        <v>266.67</v>
      </c>
      <c r="M21" s="6" t="n">
        <v>266.67</v>
      </c>
      <c r="N21" s="12">
        <f>SUM(B21:M21)</f>
        <v/>
      </c>
    </row>
    <row r="22">
      <c r="A22" t="inlineStr">
        <is>
          <t>Müllentsorgung</t>
        </is>
      </c>
      <c r="B22" s="6" t="n">
        <v>200</v>
      </c>
      <c r="C22" s="6" t="n">
        <v>200</v>
      </c>
      <c r="D22" s="6" t="n">
        <v>200</v>
      </c>
      <c r="E22" s="6" t="n">
        <v>200</v>
      </c>
      <c r="F22" s="6" t="n">
        <v>200</v>
      </c>
      <c r="G22" s="6" t="n">
        <v>200</v>
      </c>
      <c r="H22" s="6" t="n">
        <v>200</v>
      </c>
      <c r="I22" s="6" t="n">
        <v>200</v>
      </c>
      <c r="J22" s="6" t="n">
        <v>200</v>
      </c>
      <c r="K22" s="6" t="n">
        <v>200</v>
      </c>
      <c r="L22" s="6" t="n">
        <v>200</v>
      </c>
      <c r="M22" s="6" t="n">
        <v>200</v>
      </c>
      <c r="N22" s="12">
        <f>SUM(B22:M22)</f>
        <v/>
      </c>
    </row>
    <row r="23">
      <c r="A23" t="inlineStr">
        <is>
          <t>Gartenpflege</t>
        </is>
      </c>
      <c r="B23" s="6" t="n">
        <v>150</v>
      </c>
      <c r="C23" s="6" t="n">
        <v>150</v>
      </c>
      <c r="D23" s="6" t="n">
        <v>150</v>
      </c>
      <c r="E23" s="6" t="n">
        <v>150</v>
      </c>
      <c r="F23" s="6" t="n">
        <v>150</v>
      </c>
      <c r="G23" s="6" t="n">
        <v>150</v>
      </c>
      <c r="H23" s="6" t="n">
        <v>150</v>
      </c>
      <c r="I23" s="6" t="n">
        <v>150</v>
      </c>
      <c r="J23" s="6" t="n">
        <v>150</v>
      </c>
      <c r="K23" s="6" t="n">
        <v>150</v>
      </c>
      <c r="L23" s="6" t="n">
        <v>150</v>
      </c>
      <c r="M23" s="6" t="n">
        <v>150</v>
      </c>
      <c r="N23" s="12">
        <f>SUM(B23:M23)</f>
        <v/>
      </c>
    </row>
    <row r="24">
      <c r="A24" t="inlineStr">
        <is>
          <t>Verwaltungskosten</t>
        </is>
      </c>
      <c r="B24" s="6" t="n">
        <v>800</v>
      </c>
      <c r="C24" s="6" t="n">
        <v>800</v>
      </c>
      <c r="D24" s="6" t="n">
        <v>800</v>
      </c>
      <c r="E24" s="6" t="n">
        <v>800</v>
      </c>
      <c r="F24" s="6" t="n">
        <v>800</v>
      </c>
      <c r="G24" s="6" t="n">
        <v>800</v>
      </c>
      <c r="H24" s="6" t="n">
        <v>800</v>
      </c>
      <c r="I24" s="6" t="n">
        <v>800</v>
      </c>
      <c r="J24" s="6" t="n">
        <v>800</v>
      </c>
      <c r="K24" s="6" t="n">
        <v>800</v>
      </c>
      <c r="L24" s="6" t="n">
        <v>800</v>
      </c>
      <c r="M24" s="6" t="n">
        <v>800</v>
      </c>
      <c r="N24" s="12">
        <f>SUM(B24:M24)</f>
        <v/>
      </c>
    </row>
    <row r="25">
      <c r="A25" s="13" t="inlineStr">
        <is>
          <t>SUMME BETRIEBSKOSTEN</t>
        </is>
      </c>
      <c r="B25" s="14">
        <f>SUM(B15:B24)</f>
        <v/>
      </c>
      <c r="C25" s="14">
        <f>SUM(C15:C24)</f>
        <v/>
      </c>
      <c r="D25" s="14">
        <f>SUM(D15:D24)</f>
        <v/>
      </c>
      <c r="E25" s="14">
        <f>SUM(E15:E24)</f>
        <v/>
      </c>
      <c r="F25" s="14">
        <f>SUM(F15:F24)</f>
        <v/>
      </c>
      <c r="G25" s="14">
        <f>SUM(G15:G24)</f>
        <v/>
      </c>
      <c r="H25" s="14">
        <f>SUM(H15:H24)</f>
        <v/>
      </c>
      <c r="I25" s="14">
        <f>SUM(I15:I24)</f>
        <v/>
      </c>
      <c r="J25" s="14">
        <f>SUM(J15:J24)</f>
        <v/>
      </c>
      <c r="K25" s="14">
        <f>SUM(K15:K24)</f>
        <v/>
      </c>
      <c r="L25" s="14">
        <f>SUM(L15:L24)</f>
        <v/>
      </c>
      <c r="M25" s="14">
        <f>SUM(M15:M24)</f>
        <v/>
      </c>
      <c r="N25" s="14">
        <f>SUM(N15:N24)</f>
        <v/>
      </c>
    </row>
    <row r="27">
      <c r="A27" s="9" t="inlineStr">
        <is>
          <t>SONSTIGE KOSTEN</t>
        </is>
      </c>
    </row>
    <row r="28">
      <c r="A28" t="inlineStr">
        <is>
          <t>Instandhaltungsrücklage</t>
        </is>
      </c>
      <c r="B28" s="6" t="n">
        <v>1250</v>
      </c>
      <c r="C28" s="6" t="n">
        <v>1250</v>
      </c>
      <c r="D28" s="6" t="n">
        <v>1250</v>
      </c>
      <c r="E28" s="6" t="n">
        <v>1250</v>
      </c>
      <c r="F28" s="6" t="n">
        <v>1250</v>
      </c>
      <c r="G28" s="6" t="n">
        <v>1250</v>
      </c>
      <c r="H28" s="6" t="n">
        <v>1250</v>
      </c>
      <c r="I28" s="6" t="n">
        <v>1250</v>
      </c>
      <c r="J28" s="6" t="n">
        <v>1250</v>
      </c>
      <c r="K28" s="6" t="n">
        <v>1250</v>
      </c>
      <c r="L28" s="6" t="n">
        <v>1250</v>
      </c>
      <c r="M28" s="6" t="n">
        <v>1250</v>
      </c>
      <c r="N28" s="12">
        <f>SUM(B28:M28)</f>
        <v/>
      </c>
    </row>
    <row r="29">
      <c r="A29" t="inlineStr">
        <is>
          <t>Reparaturen</t>
        </is>
      </c>
      <c r="B29" s="6" t="n">
        <v>541.67</v>
      </c>
      <c r="C29" s="6" t="n">
        <v>541.67</v>
      </c>
      <c r="D29" s="6" t="n">
        <v>541.67</v>
      </c>
      <c r="E29" s="6" t="n">
        <v>541.67</v>
      </c>
      <c r="F29" s="6" t="n">
        <v>541.67</v>
      </c>
      <c r="G29" s="6" t="n">
        <v>541.67</v>
      </c>
      <c r="H29" s="6" t="n">
        <v>541.67</v>
      </c>
      <c r="I29" s="6" t="n">
        <v>541.67</v>
      </c>
      <c r="J29" s="6" t="n">
        <v>541.67</v>
      </c>
      <c r="K29" s="6" t="n">
        <v>541.67</v>
      </c>
      <c r="L29" s="6" t="n">
        <v>541.67</v>
      </c>
      <c r="M29" s="6" t="n">
        <v>541.67</v>
      </c>
      <c r="N29" s="12">
        <f>SUM(B29:M29)</f>
        <v/>
      </c>
    </row>
    <row r="30">
      <c r="A30" t="inlineStr">
        <is>
          <t>Bankgebühren</t>
        </is>
      </c>
      <c r="B30" s="6" t="n">
        <v>40</v>
      </c>
      <c r="C30" s="6" t="n">
        <v>40</v>
      </c>
      <c r="D30" s="6" t="n">
        <v>40</v>
      </c>
      <c r="E30" s="6" t="n">
        <v>40</v>
      </c>
      <c r="F30" s="6" t="n">
        <v>40</v>
      </c>
      <c r="G30" s="6" t="n">
        <v>40</v>
      </c>
      <c r="H30" s="6" t="n">
        <v>40</v>
      </c>
      <c r="I30" s="6" t="n">
        <v>40</v>
      </c>
      <c r="J30" s="6" t="n">
        <v>40</v>
      </c>
      <c r="K30" s="6" t="n">
        <v>40</v>
      </c>
      <c r="L30" s="6" t="n">
        <v>40</v>
      </c>
      <c r="M30" s="6" t="n">
        <v>40</v>
      </c>
      <c r="N30" s="12">
        <f>SUM(B30:M30)</f>
        <v/>
      </c>
    </row>
    <row r="31">
      <c r="A31" t="inlineStr">
        <is>
          <t>Steuerberater</t>
        </is>
      </c>
      <c r="B31" s="6" t="n">
        <v>150</v>
      </c>
      <c r="C31" s="6" t="n">
        <v>150</v>
      </c>
      <c r="D31" s="6" t="n">
        <v>150</v>
      </c>
      <c r="E31" s="6" t="n">
        <v>150</v>
      </c>
      <c r="F31" s="6" t="n">
        <v>150</v>
      </c>
      <c r="G31" s="6" t="n">
        <v>150</v>
      </c>
      <c r="H31" s="6" t="n">
        <v>150</v>
      </c>
      <c r="I31" s="6" t="n">
        <v>150</v>
      </c>
      <c r="J31" s="6" t="n">
        <v>150</v>
      </c>
      <c r="K31" s="6" t="n">
        <v>150</v>
      </c>
      <c r="L31" s="6" t="n">
        <v>150</v>
      </c>
      <c r="M31" s="6" t="n">
        <v>150</v>
      </c>
      <c r="N31" s="12">
        <f>SUM(B31:M31)</f>
        <v/>
      </c>
    </row>
    <row r="32">
      <c r="A32" t="inlineStr">
        <is>
          <t>Rechtsberatung</t>
        </is>
      </c>
      <c r="B32" s="6" t="n">
        <v>100</v>
      </c>
      <c r="C32" s="6" t="n">
        <v>100</v>
      </c>
      <c r="D32" s="6" t="n">
        <v>100</v>
      </c>
      <c r="E32" s="6" t="n">
        <v>100</v>
      </c>
      <c r="F32" s="6" t="n">
        <v>100</v>
      </c>
      <c r="G32" s="6" t="n">
        <v>100</v>
      </c>
      <c r="H32" s="6" t="n">
        <v>100</v>
      </c>
      <c r="I32" s="6" t="n">
        <v>100</v>
      </c>
      <c r="J32" s="6" t="n">
        <v>100</v>
      </c>
      <c r="K32" s="6" t="n">
        <v>100</v>
      </c>
      <c r="L32" s="6" t="n">
        <v>100</v>
      </c>
      <c r="M32" s="6" t="n">
        <v>100</v>
      </c>
      <c r="N32" s="12">
        <f>SUM(B32:M32)</f>
        <v/>
      </c>
    </row>
    <row r="33">
      <c r="A33" s="13" t="inlineStr">
        <is>
          <t>SUMME SONSTIGE KOSTEN</t>
        </is>
      </c>
      <c r="B33" s="14">
        <f>SUM(B28:B32)</f>
        <v/>
      </c>
      <c r="C33" s="14">
        <f>SUM(C28:C32)</f>
        <v/>
      </c>
      <c r="D33" s="14">
        <f>SUM(D28:D32)</f>
        <v/>
      </c>
      <c r="E33" s="14">
        <f>SUM(E28:E32)</f>
        <v/>
      </c>
      <c r="F33" s="14">
        <f>SUM(F28:F32)</f>
        <v/>
      </c>
      <c r="G33" s="14">
        <f>SUM(G28:G32)</f>
        <v/>
      </c>
      <c r="H33" s="14">
        <f>SUM(H28:H32)</f>
        <v/>
      </c>
      <c r="I33" s="14">
        <f>SUM(I28:I32)</f>
        <v/>
      </c>
      <c r="J33" s="14">
        <f>SUM(J28:J32)</f>
        <v/>
      </c>
      <c r="K33" s="14">
        <f>SUM(K28:K32)</f>
        <v/>
      </c>
      <c r="L33" s="14">
        <f>SUM(L28:L32)</f>
        <v/>
      </c>
      <c r="M33" s="14">
        <f>SUM(M28:M32)</f>
        <v/>
      </c>
      <c r="N33" s="14">
        <f>SUM(N28:N32)</f>
        <v/>
      </c>
    </row>
    <row r="35">
      <c r="A35" s="15" t="inlineStr">
        <is>
          <t>ERGEBNIS</t>
        </is>
      </c>
    </row>
    <row r="36">
      <c r="A36" s="16" t="inlineStr">
        <is>
          <t>Mieteinnahmen gesamt</t>
        </is>
      </c>
      <c r="B36" s="17">
        <f>B12</f>
        <v/>
      </c>
      <c r="C36" s="17">
        <f>C12</f>
        <v/>
      </c>
      <c r="D36" s="17">
        <f>D12</f>
        <v/>
      </c>
      <c r="E36" s="17">
        <f>E12</f>
        <v/>
      </c>
      <c r="F36" s="17">
        <f>F12</f>
        <v/>
      </c>
      <c r="G36" s="17">
        <f>G12</f>
        <v/>
      </c>
      <c r="H36" s="17">
        <f>H12</f>
        <v/>
      </c>
      <c r="I36" s="17">
        <f>I12</f>
        <v/>
      </c>
      <c r="J36" s="17">
        <f>J12</f>
        <v/>
      </c>
      <c r="K36" s="17">
        <f>K12</f>
        <v/>
      </c>
      <c r="L36" s="17">
        <f>L12</f>
        <v/>
      </c>
      <c r="M36" s="17">
        <f>M12</f>
        <v/>
      </c>
      <c r="N36" s="17">
        <f>N12</f>
        <v/>
      </c>
    </row>
    <row r="37">
      <c r="A37" s="16" t="inlineStr">
        <is>
          <t>Betriebskosten gesamt</t>
        </is>
      </c>
      <c r="B37" s="17">
        <f>B25</f>
        <v/>
      </c>
      <c r="C37" s="17">
        <f>C25</f>
        <v/>
      </c>
      <c r="D37" s="17">
        <f>D25</f>
        <v/>
      </c>
      <c r="E37" s="17">
        <f>E25</f>
        <v/>
      </c>
      <c r="F37" s="17">
        <f>F25</f>
        <v/>
      </c>
      <c r="G37" s="17">
        <f>G25</f>
        <v/>
      </c>
      <c r="H37" s="17">
        <f>H25</f>
        <v/>
      </c>
      <c r="I37" s="17">
        <f>I25</f>
        <v/>
      </c>
      <c r="J37" s="17">
        <f>J25</f>
        <v/>
      </c>
      <c r="K37" s="17">
        <f>K25</f>
        <v/>
      </c>
      <c r="L37" s="17">
        <f>L25</f>
        <v/>
      </c>
      <c r="M37" s="17">
        <f>M25</f>
        <v/>
      </c>
      <c r="N37" s="17">
        <f>N25</f>
        <v/>
      </c>
    </row>
    <row r="38">
      <c r="A38" s="16" t="inlineStr">
        <is>
          <t>Sonstige Kosten gesamt</t>
        </is>
      </c>
      <c r="B38" s="17">
        <f>B33</f>
        <v/>
      </c>
      <c r="C38" s="17">
        <f>C33</f>
        <v/>
      </c>
      <c r="D38" s="17">
        <f>D33</f>
        <v/>
      </c>
      <c r="E38" s="17">
        <f>E33</f>
        <v/>
      </c>
      <c r="F38" s="17">
        <f>F33</f>
        <v/>
      </c>
      <c r="G38" s="17">
        <f>G33</f>
        <v/>
      </c>
      <c r="H38" s="17">
        <f>H33</f>
        <v/>
      </c>
      <c r="I38" s="17">
        <f>I33</f>
        <v/>
      </c>
      <c r="J38" s="17">
        <f>J33</f>
        <v/>
      </c>
      <c r="K38" s="17">
        <f>K33</f>
        <v/>
      </c>
      <c r="L38" s="17">
        <f>L33</f>
        <v/>
      </c>
      <c r="M38" s="17">
        <f>M33</f>
        <v/>
      </c>
      <c r="N38" s="17">
        <f>N33</f>
        <v/>
      </c>
    </row>
    <row r="39">
      <c r="A39" s="18" t="inlineStr">
        <is>
          <t>ÜBERSCHUSS / ERGEBNIS</t>
        </is>
      </c>
      <c r="B39" s="19">
        <f>B36-B37-B38</f>
        <v/>
      </c>
      <c r="C39" s="19">
        <f>C36-C37-C38</f>
        <v/>
      </c>
      <c r="D39" s="19">
        <f>D36-D37-D38</f>
        <v/>
      </c>
      <c r="E39" s="19">
        <f>E36-E37-E38</f>
        <v/>
      </c>
      <c r="F39" s="19">
        <f>F36-F37-F38</f>
        <v/>
      </c>
      <c r="G39" s="19">
        <f>G36-G37-G38</f>
        <v/>
      </c>
      <c r="H39" s="19">
        <f>H36-H37-H38</f>
        <v/>
      </c>
      <c r="I39" s="19">
        <f>I36-I37-I38</f>
        <v/>
      </c>
      <c r="J39" s="19">
        <f>J36-J37-J38</f>
        <v/>
      </c>
      <c r="K39" s="19">
        <f>K36-K37-K38</f>
        <v/>
      </c>
      <c r="L39" s="19">
        <f>L36-L37-L38</f>
        <v/>
      </c>
      <c r="M39" s="19">
        <f>M36-M37-M38</f>
        <v/>
      </c>
      <c r="N39" s="19">
        <f>N36-N37-N38</f>
        <v/>
      </c>
    </row>
  </sheetData>
  <mergeCells count="2">
    <mergeCell ref="A35:N35"/>
    <mergeCell ref="A1:N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8"/>
  <sheetViews>
    <sheetView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16" customWidth="1" min="3" max="3"/>
    <col width="12" customWidth="1" min="4" max="4"/>
  </cols>
  <sheetData>
    <row r="1">
      <c r="A1" s="10" t="inlineStr">
        <is>
          <t>JAHRESÜBERSICHT 2024</t>
        </is>
      </c>
    </row>
    <row r="3">
      <c r="A3" s="9" t="inlineStr">
        <is>
          <t>KENNZAHLEN</t>
        </is>
      </c>
    </row>
    <row r="4">
      <c r="A4" s="20" t="inlineStr">
        <is>
          <t>Sollmiete Jahresnettomiete</t>
        </is>
      </c>
      <c r="B4" s="6">
        <f>Prognoserechnung!N12</f>
        <v/>
      </c>
    </row>
    <row r="5">
      <c r="A5" s="20" t="inlineStr">
        <is>
          <t>Tatsächliche Mieteinnahmen</t>
        </is>
      </c>
      <c r="B5" s="6">
        <f>Prognoserechnung!N12</f>
        <v/>
      </c>
    </row>
    <row r="6">
      <c r="A6" s="20" t="inlineStr">
        <is>
          <t>Leerstandsquote</t>
        </is>
      </c>
      <c r="B6" s="21">
        <f>1/8</f>
        <v/>
      </c>
    </row>
    <row r="7">
      <c r="A7" s="20" t="inlineStr">
        <is>
          <t>Auslastungsquote</t>
        </is>
      </c>
      <c r="B7" s="21">
        <f>7/8</f>
        <v/>
      </c>
    </row>
    <row r="8">
      <c r="A8" t="inlineStr"/>
      <c r="B8" t="inlineStr"/>
    </row>
    <row r="9">
      <c r="A9" s="20" t="inlineStr">
        <is>
          <t>Gesamtkosten</t>
        </is>
      </c>
      <c r="B9" s="6">
        <f>Prognoserechnung!N25+Prognoserechnung!N33</f>
        <v/>
      </c>
    </row>
    <row r="10">
      <c r="A10" s="20" t="inlineStr">
        <is>
          <t>davon Betriebskosten</t>
        </is>
      </c>
      <c r="B10" s="6">
        <f>Prognoserechnung!N25</f>
        <v/>
      </c>
    </row>
    <row r="11">
      <c r="A11" s="20" t="inlineStr">
        <is>
          <t>davon Sonstige Kosten</t>
        </is>
      </c>
      <c r="B11" s="6">
        <f>Prognoserechnung!N33</f>
        <v/>
      </c>
    </row>
    <row r="12">
      <c r="A12" t="inlineStr"/>
      <c r="B12" t="inlineStr"/>
    </row>
    <row r="13">
      <c r="A13" s="20" t="inlineStr">
        <is>
          <t>Jahresüberschuss</t>
        </is>
      </c>
      <c r="B13" s="6">
        <f>Prognoserechnung!N39</f>
        <v/>
      </c>
    </row>
    <row r="14">
      <c r="A14" s="22" t="inlineStr">
        <is>
          <t>Rendite (auf Mieteinnahmen)</t>
        </is>
      </c>
      <c r="B14" s="23">
        <f>B13/B5</f>
        <v/>
      </c>
    </row>
    <row r="15">
      <c r="A15" s="20" t="inlineStr">
        <is>
          <t>Kostenquote</t>
        </is>
      </c>
      <c r="B15" s="21">
        <f>B7/B5</f>
        <v/>
      </c>
    </row>
    <row r="18">
      <c r="A18" s="9" t="inlineStr">
        <is>
          <t>VERMIETUNGSÜBERSICHT</t>
        </is>
      </c>
    </row>
    <row r="19">
      <c r="A19" s="4" t="inlineStr">
        <is>
          <t>Einheit</t>
        </is>
      </c>
      <c r="B19" s="4" t="inlineStr">
        <is>
          <t>Status</t>
        </is>
      </c>
      <c r="C19" s="4" t="inlineStr">
        <is>
          <t>Jahresmiete</t>
        </is>
      </c>
      <c r="D19" s="4" t="inlineStr">
        <is>
          <t>Anteil</t>
        </is>
      </c>
    </row>
    <row r="20">
      <c r="A20" s="3" t="inlineStr">
        <is>
          <t>EG-01 Einzelhandel</t>
        </is>
      </c>
      <c r="B20" s="24" t="inlineStr">
        <is>
          <t>Vermietet</t>
        </is>
      </c>
      <c r="C20" s="6" t="n">
        <v>52920</v>
      </c>
      <c r="D20" s="21">
        <f>C20/$C$28</f>
        <v/>
      </c>
    </row>
    <row r="21">
      <c r="A21" s="3" t="inlineStr">
        <is>
          <t>EG-02 Einzelhandel</t>
        </is>
      </c>
      <c r="B21" s="24" t="inlineStr">
        <is>
          <t>Vermietet</t>
        </is>
      </c>
      <c r="C21" s="6" t="n">
        <v>25080</v>
      </c>
      <c r="D21" s="21">
        <f>C21/$C$28</f>
        <v/>
      </c>
    </row>
    <row r="22">
      <c r="A22" s="3" t="inlineStr">
        <is>
          <t>1.OG-01 Büro</t>
        </is>
      </c>
      <c r="B22" s="24" t="inlineStr">
        <is>
          <t>Vermietet</t>
        </is>
      </c>
      <c r="C22" s="6" t="n">
        <v>23760</v>
      </c>
      <c r="D22" s="21">
        <f>C22/$C$28</f>
        <v/>
      </c>
    </row>
    <row r="23">
      <c r="A23" s="3" t="inlineStr">
        <is>
          <t>1.OG-02 Büro</t>
        </is>
      </c>
      <c r="B23" s="25" t="inlineStr">
        <is>
          <t>Leerstand</t>
        </is>
      </c>
      <c r="C23" s="6" t="n">
        <v>0</v>
      </c>
      <c r="D23" s="21">
        <f>C23/$C$28</f>
        <v/>
      </c>
    </row>
    <row r="24">
      <c r="A24" s="3" t="inlineStr">
        <is>
          <t>2.OG-01 Büro</t>
        </is>
      </c>
      <c r="B24" s="24" t="inlineStr">
        <is>
          <t>Vermietet</t>
        </is>
      </c>
      <c r="C24" s="6" t="n">
        <v>20460</v>
      </c>
      <c r="D24" s="21">
        <f>C24/$C$28</f>
        <v/>
      </c>
    </row>
    <row r="25">
      <c r="A25" s="3" t="inlineStr">
        <is>
          <t>2.OG-02 Büro</t>
        </is>
      </c>
      <c r="B25" s="24" t="inlineStr">
        <is>
          <t>Vermietet</t>
        </is>
      </c>
      <c r="C25" s="6" t="n">
        <v>13500</v>
      </c>
      <c r="D25" s="21">
        <f>C25/$C$28</f>
        <v/>
      </c>
    </row>
    <row r="26">
      <c r="A26" s="3" t="inlineStr">
        <is>
          <t>3.OG-01 Wohnung</t>
        </is>
      </c>
      <c r="B26" s="24" t="inlineStr">
        <is>
          <t>Vermietet</t>
        </is>
      </c>
      <c r="C26" s="6" t="n">
        <v>16872</v>
      </c>
      <c r="D26" s="21">
        <f>C26/$C$28</f>
        <v/>
      </c>
    </row>
    <row r="27">
      <c r="A27" s="3" t="inlineStr">
        <is>
          <t>3.OG-02 Wohnung</t>
        </is>
      </c>
      <c r="B27" s="24" t="inlineStr">
        <is>
          <t>Vermietet</t>
        </is>
      </c>
      <c r="C27" s="6" t="n">
        <v>15660</v>
      </c>
      <c r="D27" s="21">
        <f>C27/$C$28</f>
        <v/>
      </c>
    </row>
    <row r="28">
      <c r="A28" s="22" t="inlineStr">
        <is>
          <t>GESAMT</t>
        </is>
      </c>
      <c r="B28" s="26" t="inlineStr"/>
      <c r="C28" s="14">
        <f>SUM(C20:C27)</f>
        <v/>
      </c>
      <c r="D28" s="23">
        <f>SUM(D20:D27)</f>
        <v/>
      </c>
    </row>
  </sheetData>
  <mergeCells count="3">
    <mergeCell ref="A1:D1"/>
    <mergeCell ref="A18:D18"/>
    <mergeCell ref="A3:D3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2025-11-13T13:21:52Z</dcterms:created>
  <dcterms:modified xmlns:dcterms="http://purl.org/dc/terms/" xmlns:xsi="http://www.w3.org/2001/XMLSchema-instance" xsi:type="dcterms:W3CDTF">2025-11-13T13:21:52Z</dcterms:modified>
</cp:coreProperties>
</file>