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ittung" sheetId="1" state="visible" r:id="rId1"/>
    <sheet xmlns:r="http://schemas.openxmlformats.org/officeDocument/2006/relationships" name="Quittungsarchiv" sheetId="2" state="visible" r:id="rId2"/>
    <sheet xmlns:r="http://schemas.openxmlformats.org/officeDocument/2006/relationships" name="Stammdaten" sheetId="3" state="visible" r:id="rId3"/>
  </sheets>
  <definedNames>
    <definedName name="_xlnm._FilterDatabase" localSheetId="1" hidden="1">'Quittungsarchiv'!$A$3:$G$23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9">
    <font>
      <name val="Calibri"/>
      <family val="2"/>
      <color theme="1"/>
      <sz val="11"/>
      <scheme val="minor"/>
    </font>
    <font>
      <b val="1"/>
      <color rgb="001F4E78"/>
      <sz val="14"/>
    </font>
    <font>
      <b val="1"/>
    </font>
    <font>
      <b val="1"/>
      <color rgb="001F4E78"/>
      <sz val="12"/>
    </font>
    <font>
      <b val="1"/>
      <color rgb="001F4E78"/>
      <sz val="20"/>
    </font>
    <font>
      <b val="1"/>
      <sz val="11"/>
    </font>
    <font>
      <b val="1"/>
      <color rgb="00FFFFFF"/>
      <sz val="11"/>
    </font>
    <font>
      <b val="1"/>
      <sz val="12"/>
    </font>
    <font>
      <i val="1"/>
    </font>
  </fonts>
  <fills count="5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  <border>
      <left style="thin"/>
      <right style="thin"/>
      <top style="medium"/>
      <bottom style="medium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4" fillId="0" borderId="0" applyAlignment="1" pivotButton="0" quotePrefix="0" xfId="0">
      <alignment horizontal="center"/>
    </xf>
    <xf numFmtId="0" fontId="5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2" borderId="1" pivotButton="0" quotePrefix="0" xfId="0"/>
    <xf numFmtId="0" fontId="6" fillId="3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4" fontId="0" fillId="0" borderId="1" pivotButton="0" quotePrefix="0" xfId="0"/>
    <xf numFmtId="0" fontId="7" fillId="4" borderId="0" applyAlignment="1" pivotButton="0" quotePrefix="0" xfId="0">
      <alignment horizontal="right"/>
    </xf>
    <xf numFmtId="164" fontId="7" fillId="4" borderId="6" pivotButton="0" quotePrefix="0" xfId="0"/>
    <xf numFmtId="0" fontId="0" fillId="0" borderId="0" applyAlignment="1" pivotButton="0" quotePrefix="0" xfId="0">
      <alignment horizontal="center"/>
    </xf>
    <xf numFmtId="0" fontId="1" fillId="0" borderId="0" pivotButton="0" quotePrefix="0" xfId="0"/>
    <xf numFmtId="164" fontId="0" fillId="0" borderId="1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164" fontId="5" fillId="4" borderId="7" pivotButton="0" quotePrefix="0" xfId="0"/>
    <xf numFmtId="0" fontId="8" fillId="0" borderId="0" pivotButton="0" quotePrefix="0" xfId="0"/>
    <xf numFmtId="0" fontId="2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F30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35" customWidth="1" min="3" max="3"/>
    <col width="15" customWidth="1" min="4" max="4"/>
    <col width="15" customWidth="1" min="5" max="5"/>
    <col width="15" customWidth="1" min="6" max="6"/>
  </cols>
  <sheetData>
    <row r="2">
      <c r="B2" s="1" t="inlineStr">
        <is>
          <t>QUITTUNG</t>
        </is>
      </c>
    </row>
    <row r="4">
      <c r="B4" s="2" t="inlineStr">
        <is>
          <t>Mustermann Handelsgesellschaft mbH</t>
        </is>
      </c>
      <c r="E4" s="3" t="inlineStr">
        <is>
          <t>Quittungsnummer:</t>
        </is>
      </c>
      <c r="F4" s="4" t="inlineStr">
        <is>
          <t>QU-2024-001</t>
        </is>
      </c>
    </row>
    <row r="5">
      <c r="B5" t="inlineStr">
        <is>
          <t>Hauptstraße 45</t>
        </is>
      </c>
      <c r="E5" s="3" t="inlineStr">
        <is>
          <t>Datum:</t>
        </is>
      </c>
      <c r="F5" s="4" t="inlineStr">
        <is>
          <t>12.11.2025</t>
        </is>
      </c>
    </row>
    <row r="6">
      <c r="B6" t="inlineStr">
        <is>
          <t>60311 Frankfurt am Main</t>
        </is>
      </c>
    </row>
    <row r="7">
      <c r="B7" t="inlineStr">
        <is>
          <t>Tel: 069 / 123456-0</t>
        </is>
      </c>
    </row>
    <row r="9">
      <c r="B9" s="3" t="inlineStr">
        <is>
          <t>Empfänger:</t>
        </is>
      </c>
      <c r="C9" s="4" t="inlineStr">
        <is>
          <t>Schmidt Bau GmbH</t>
        </is>
      </c>
      <c r="D9" s="5" t="n"/>
      <c r="E9" s="5" t="n"/>
      <c r="F9" s="6" t="n"/>
    </row>
    <row r="10">
      <c r="B10" s="3" t="inlineStr">
        <is>
          <t>Adresse:</t>
        </is>
      </c>
      <c r="C10" s="4" t="inlineStr">
        <is>
          <t>Bahnhofstraße 12, 60329 Frankfurt</t>
        </is>
      </c>
      <c r="D10" s="5" t="n"/>
      <c r="E10" s="5" t="n"/>
      <c r="F10" s="6" t="n"/>
    </row>
    <row r="12">
      <c r="B12" s="2" t="inlineStr">
        <is>
          <t>Betrag in Worten:</t>
        </is>
      </c>
      <c r="C12" s="7" t="inlineStr">
        <is>
          <t>Eintausendzweihundertvierundfünfzig Euro und fünfzig Cent</t>
        </is>
      </c>
      <c r="D12" s="5" t="n"/>
      <c r="E12" s="5" t="n"/>
      <c r="F12" s="6" t="n"/>
    </row>
    <row r="14">
      <c r="A14" s="8" t="inlineStr"/>
      <c r="B14" s="8" t="inlineStr">
        <is>
          <t>Position</t>
        </is>
      </c>
      <c r="C14" s="8" t="inlineStr">
        <is>
          <t>Beschreibung</t>
        </is>
      </c>
      <c r="D14" s="8" t="inlineStr">
        <is>
          <t>Menge</t>
        </is>
      </c>
      <c r="E14" s="8" t="inlineStr">
        <is>
          <t>Einzelpreis</t>
        </is>
      </c>
      <c r="F14" s="8" t="inlineStr">
        <is>
          <t>Gesamtpreis</t>
        </is>
      </c>
    </row>
    <row r="15">
      <c r="B15" s="4" t="n">
        <v>1</v>
      </c>
      <c r="C15" s="4" t="inlineStr">
        <is>
          <t>Baustoffe Lieferung</t>
        </is>
      </c>
      <c r="D15" s="9" t="n">
        <v>10</v>
      </c>
      <c r="E15" s="9" t="n">
        <v>85.5</v>
      </c>
      <c r="F15" s="9">
        <f>D15*E15</f>
        <v/>
      </c>
    </row>
    <row r="16">
      <c r="B16" s="4" t="n">
        <v>2</v>
      </c>
      <c r="C16" s="4" t="inlineStr">
        <is>
          <t>Transportkosten</t>
        </is>
      </c>
      <c r="D16" s="9" t="n">
        <v>1</v>
      </c>
      <c r="E16" s="9" t="n">
        <v>125</v>
      </c>
      <c r="F16" s="9">
        <f>D16*E16</f>
        <v/>
      </c>
    </row>
    <row r="17">
      <c r="B17" s="4" t="n">
        <v>3</v>
      </c>
      <c r="C17" s="4" t="inlineStr">
        <is>
          <t>Verbrauchsmaterial</t>
        </is>
      </c>
      <c r="D17" s="9" t="n">
        <v>25</v>
      </c>
      <c r="E17" s="9" t="n">
        <v>12.8</v>
      </c>
      <c r="F17" s="9">
        <f>D17*E17</f>
        <v/>
      </c>
    </row>
    <row r="19">
      <c r="E19" s="10" t="inlineStr">
        <is>
          <t>Nettobetrag:</t>
        </is>
      </c>
      <c r="F19" s="11">
        <f>SUM(F15:F17)</f>
        <v/>
      </c>
    </row>
    <row r="20">
      <c r="E20" s="10" t="inlineStr">
        <is>
          <t>zzgl. 19% MwSt.:</t>
        </is>
      </c>
      <c r="F20" s="11">
        <f>F19*0.19</f>
        <v/>
      </c>
    </row>
    <row r="21">
      <c r="E21" s="12" t="inlineStr">
        <is>
          <t>Gesamtbetrag:</t>
        </is>
      </c>
      <c r="F21" s="13">
        <f>F19+F20</f>
        <v/>
      </c>
    </row>
    <row r="23">
      <c r="B23" s="3" t="inlineStr">
        <is>
          <t>Zahlungsart:</t>
        </is>
      </c>
      <c r="C23" s="4" t="inlineStr">
        <is>
          <t>Barzahlung</t>
        </is>
      </c>
    </row>
    <row r="25">
      <c r="B25" t="inlineStr">
        <is>
          <t>Vorstehenden Betrag habe ich dankend erhalten.</t>
        </is>
      </c>
    </row>
    <row r="27">
      <c r="B27" t="inlineStr">
        <is>
          <t>Frankfurt am Main, den 12.11.2025</t>
        </is>
      </c>
    </row>
    <row r="29">
      <c r="E29" t="inlineStr">
        <is>
          <t>_________________________</t>
        </is>
      </c>
    </row>
    <row r="30">
      <c r="E30" s="14" t="inlineStr">
        <is>
          <t>Unterschrift</t>
        </is>
      </c>
    </row>
  </sheetData>
  <mergeCells count="5">
    <mergeCell ref="C9:F9"/>
    <mergeCell ref="B2:F2"/>
    <mergeCell ref="B25:F25"/>
    <mergeCell ref="C12:F12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30" customWidth="1" min="3" max="3"/>
    <col width="35" customWidth="1" min="4" max="4"/>
    <col width="15" customWidth="1" min="5" max="5"/>
    <col width="15" customWidth="1" min="6" max="6"/>
    <col width="15" customWidth="1" min="7" max="7"/>
  </cols>
  <sheetData>
    <row r="1">
      <c r="A1" s="15" t="inlineStr">
        <is>
          <t>QUITTUNGSARCHIV</t>
        </is>
      </c>
    </row>
    <row r="3">
      <c r="A3" s="8" t="inlineStr">
        <is>
          <t>Quittungs-Nr.</t>
        </is>
      </c>
      <c r="B3" s="8" t="inlineStr">
        <is>
          <t>Datum</t>
        </is>
      </c>
      <c r="C3" s="8" t="inlineStr">
        <is>
          <t>Empfänger</t>
        </is>
      </c>
      <c r="D3" s="8" t="inlineStr">
        <is>
          <t>Beschreibung</t>
        </is>
      </c>
      <c r="E3" s="8" t="inlineStr">
        <is>
          <t>Netto</t>
        </is>
      </c>
      <c r="F3" s="8" t="inlineStr">
        <is>
          <t>MwSt.</t>
        </is>
      </c>
      <c r="G3" s="8" t="inlineStr">
        <is>
          <t>Brutto</t>
        </is>
      </c>
    </row>
    <row r="4">
      <c r="A4" s="4" t="inlineStr">
        <is>
          <t>QU-2024-020</t>
        </is>
      </c>
      <c r="B4" s="4" t="inlineStr">
        <is>
          <t>23.10.2025</t>
        </is>
      </c>
      <c r="C4" s="4" t="inlineStr">
        <is>
          <t>Müller Fliesen GmbH</t>
        </is>
      </c>
      <c r="D4" s="4" t="inlineStr">
        <is>
          <t>Anlieferung und Service</t>
        </is>
      </c>
      <c r="E4" s="16" t="n">
        <v>2201.35</v>
      </c>
      <c r="F4" s="16" t="n">
        <v>418.26</v>
      </c>
      <c r="G4" s="16" t="n">
        <v>2619.61</v>
      </c>
    </row>
    <row r="5">
      <c r="A5" s="4" t="inlineStr">
        <is>
          <t>QU-2024-019</t>
        </is>
      </c>
      <c r="B5" s="4" t="inlineStr">
        <is>
          <t>12.09.2025</t>
        </is>
      </c>
      <c r="C5" s="4" t="inlineStr">
        <is>
          <t>Becker Dachdecker</t>
        </is>
      </c>
      <c r="D5" s="4" t="inlineStr">
        <is>
          <t>Dienstleistung Baustelle</t>
        </is>
      </c>
      <c r="E5" s="16" t="n">
        <v>565.2</v>
      </c>
      <c r="F5" s="16" t="n">
        <v>107.39</v>
      </c>
      <c r="G5" s="16" t="n">
        <v>672.59</v>
      </c>
    </row>
    <row r="6">
      <c r="A6" s="4" t="inlineStr">
        <is>
          <t>QU-2024-018</t>
        </is>
      </c>
      <c r="B6" s="4" t="inlineStr">
        <is>
          <t>21.09.2025</t>
        </is>
      </c>
      <c r="C6" s="4" t="inlineStr">
        <is>
          <t>Müller Fliesen GmbH</t>
        </is>
      </c>
      <c r="D6" s="4" t="inlineStr">
        <is>
          <t>Spezialwerkzeug Miete</t>
        </is>
      </c>
      <c r="E6" s="16" t="n">
        <v>2256.92</v>
      </c>
      <c r="F6" s="16" t="n">
        <v>428.81</v>
      </c>
      <c r="G6" s="16" t="n">
        <v>2685.73</v>
      </c>
    </row>
    <row r="7">
      <c r="A7" s="4" t="inlineStr">
        <is>
          <t>QU-2024-017</t>
        </is>
      </c>
      <c r="B7" s="4" t="inlineStr">
        <is>
          <t>16.08.2025</t>
        </is>
      </c>
      <c r="C7" s="4" t="inlineStr">
        <is>
          <t>Werner Baustoffe GmbH</t>
        </is>
      </c>
      <c r="D7" s="4" t="inlineStr">
        <is>
          <t>Verbrauchsmaterial</t>
        </is>
      </c>
      <c r="E7" s="16" t="n">
        <v>412.26</v>
      </c>
      <c r="F7" s="16" t="n">
        <v>78.33</v>
      </c>
      <c r="G7" s="16" t="n">
        <v>490.59</v>
      </c>
    </row>
    <row r="8">
      <c r="A8" s="4" t="inlineStr">
        <is>
          <t>QU-2024-016</t>
        </is>
      </c>
      <c r="B8" s="4" t="inlineStr">
        <is>
          <t>29.09.2025</t>
        </is>
      </c>
      <c r="C8" s="4" t="inlineStr">
        <is>
          <t>Krüger Gerüstbau</t>
        </is>
      </c>
      <c r="D8" s="4" t="inlineStr">
        <is>
          <t>Material und Transport</t>
        </is>
      </c>
      <c r="E8" s="16" t="n">
        <v>1643.63</v>
      </c>
      <c r="F8" s="16" t="n">
        <v>312.29</v>
      </c>
      <c r="G8" s="16" t="n">
        <v>1955.92</v>
      </c>
    </row>
    <row r="9">
      <c r="A9" s="4" t="inlineStr">
        <is>
          <t>QU-2024-015</t>
        </is>
      </c>
      <c r="B9" s="4" t="inlineStr">
        <is>
          <t>20.09.2025</t>
        </is>
      </c>
      <c r="C9" s="4" t="inlineStr">
        <is>
          <t>Schäfer Gartenbau</t>
        </is>
      </c>
      <c r="D9" s="4" t="inlineStr">
        <is>
          <t>Material und Transport</t>
        </is>
      </c>
      <c r="E9" s="16" t="n">
        <v>1583.55</v>
      </c>
      <c r="F9" s="16" t="n">
        <v>300.87</v>
      </c>
      <c r="G9" s="16" t="n">
        <v>1884.42</v>
      </c>
    </row>
    <row r="10">
      <c r="A10" s="4" t="inlineStr">
        <is>
          <t>QU-2024-014</t>
        </is>
      </c>
      <c r="B10" s="4" t="inlineStr">
        <is>
          <t>31.10.2025</t>
        </is>
      </c>
      <c r="C10" s="4" t="inlineStr">
        <is>
          <t>Becker Dachdecker</t>
        </is>
      </c>
      <c r="D10" s="4" t="inlineStr">
        <is>
          <t>Verbrauchsmaterial</t>
        </is>
      </c>
      <c r="E10" s="16" t="n">
        <v>3199.96</v>
      </c>
      <c r="F10" s="16" t="n">
        <v>607.99</v>
      </c>
      <c r="G10" s="16" t="n">
        <v>3807.95</v>
      </c>
    </row>
    <row r="11">
      <c r="A11" s="4" t="inlineStr">
        <is>
          <t>QU-2024-013</t>
        </is>
      </c>
      <c r="B11" s="4" t="inlineStr">
        <is>
          <t>07.11.2025</t>
        </is>
      </c>
      <c r="C11" s="4" t="inlineStr">
        <is>
          <t>Hoffmann Tischlerei</t>
        </is>
      </c>
      <c r="D11" s="4" t="inlineStr">
        <is>
          <t>Baustoffe Lieferung</t>
        </is>
      </c>
      <c r="E11" s="16" t="n">
        <v>652.29</v>
      </c>
      <c r="F11" s="16" t="n">
        <v>123.94</v>
      </c>
      <c r="G11" s="16" t="n">
        <v>776.23</v>
      </c>
    </row>
    <row r="12">
      <c r="A12" s="4" t="inlineStr">
        <is>
          <t>QU-2024-012</t>
        </is>
      </c>
      <c r="B12" s="4" t="inlineStr">
        <is>
          <t>09.11.2025</t>
        </is>
      </c>
      <c r="C12" s="4" t="inlineStr">
        <is>
          <t>Koch Sanitär GmbH</t>
        </is>
      </c>
      <c r="D12" s="4" t="inlineStr">
        <is>
          <t>Montagearbeiten</t>
        </is>
      </c>
      <c r="E12" s="16" t="n">
        <v>302.86</v>
      </c>
      <c r="F12" s="16" t="n">
        <v>57.54</v>
      </c>
      <c r="G12" s="16" t="n">
        <v>360.4</v>
      </c>
    </row>
    <row r="13">
      <c r="A13" s="4" t="inlineStr">
        <is>
          <t>QU-2024-011</t>
        </is>
      </c>
      <c r="B13" s="4" t="inlineStr">
        <is>
          <t>15.10.2025</t>
        </is>
      </c>
      <c r="C13" s="4" t="inlineStr">
        <is>
          <t>Müller Fliesen GmbH</t>
        </is>
      </c>
      <c r="D13" s="4" t="inlineStr">
        <is>
          <t>Ersatzteile Lieferung</t>
        </is>
      </c>
      <c r="E13" s="16" t="n">
        <v>1237.72</v>
      </c>
      <c r="F13" s="16" t="n">
        <v>235.17</v>
      </c>
      <c r="G13" s="16" t="n">
        <v>1472.89</v>
      </c>
    </row>
    <row r="14">
      <c r="A14" s="4" t="inlineStr">
        <is>
          <t>QU-2024-010</t>
        </is>
      </c>
      <c r="B14" s="4" t="inlineStr">
        <is>
          <t>02.11.2025</t>
        </is>
      </c>
      <c r="C14" s="4" t="inlineStr">
        <is>
          <t>Zimmermann Bau AG</t>
        </is>
      </c>
      <c r="D14" s="4" t="inlineStr">
        <is>
          <t>Ersatzteile Lieferung</t>
        </is>
      </c>
      <c r="E14" s="16" t="n">
        <v>2225.07</v>
      </c>
      <c r="F14" s="16" t="n">
        <v>422.76</v>
      </c>
      <c r="G14" s="16" t="n">
        <v>2647.83</v>
      </c>
    </row>
    <row r="15">
      <c r="A15" s="4" t="inlineStr">
        <is>
          <t>QU-2024-009</t>
        </is>
      </c>
      <c r="B15" s="4" t="inlineStr">
        <is>
          <t>29.08.2025</t>
        </is>
      </c>
      <c r="C15" s="4" t="inlineStr">
        <is>
          <t>Zimmermann Bau AG</t>
        </is>
      </c>
      <c r="D15" s="4" t="inlineStr">
        <is>
          <t>Werkzeuge und Zubehör</t>
        </is>
      </c>
      <c r="E15" s="16" t="n">
        <v>3187.44</v>
      </c>
      <c r="F15" s="16" t="n">
        <v>605.61</v>
      </c>
      <c r="G15" s="16" t="n">
        <v>3793.05</v>
      </c>
    </row>
    <row r="16">
      <c r="A16" s="4" t="inlineStr">
        <is>
          <t>QU-2024-008</t>
        </is>
      </c>
      <c r="B16" s="4" t="inlineStr">
        <is>
          <t>15.08.2025</t>
        </is>
      </c>
      <c r="C16" s="4" t="inlineStr">
        <is>
          <t>Meyer Transport GmbH</t>
        </is>
      </c>
      <c r="D16" s="4" t="inlineStr">
        <is>
          <t>Spezialwerkzeug Miete</t>
        </is>
      </c>
      <c r="E16" s="16" t="n">
        <v>2208.56</v>
      </c>
      <c r="F16" s="16" t="n">
        <v>419.63</v>
      </c>
      <c r="G16" s="16" t="n">
        <v>2628.19</v>
      </c>
    </row>
    <row r="17">
      <c r="A17" s="4" t="inlineStr">
        <is>
          <t>QU-2024-007</t>
        </is>
      </c>
      <c r="B17" s="4" t="inlineStr">
        <is>
          <t>02.11.2025</t>
        </is>
      </c>
      <c r="C17" s="4" t="inlineStr">
        <is>
          <t>Schmidt Bau GmbH</t>
        </is>
      </c>
      <c r="D17" s="4" t="inlineStr">
        <is>
          <t>Baustoffe Lieferung</t>
        </is>
      </c>
      <c r="E17" s="16" t="n">
        <v>1317.01</v>
      </c>
      <c r="F17" s="16" t="n">
        <v>250.23</v>
      </c>
      <c r="G17" s="16" t="n">
        <v>1567.24</v>
      </c>
    </row>
    <row r="18">
      <c r="A18" s="4" t="inlineStr">
        <is>
          <t>QU-2024-006</t>
        </is>
      </c>
      <c r="B18" s="4" t="inlineStr">
        <is>
          <t>30.10.2025</t>
        </is>
      </c>
      <c r="C18" s="4" t="inlineStr">
        <is>
          <t>Hoffmann Tischlerei</t>
        </is>
      </c>
      <c r="D18" s="4" t="inlineStr">
        <is>
          <t>Werkzeuge und Zubehör</t>
        </is>
      </c>
      <c r="E18" s="16" t="n">
        <v>1733.29</v>
      </c>
      <c r="F18" s="16" t="n">
        <v>329.33</v>
      </c>
      <c r="G18" s="16" t="n">
        <v>2062.62</v>
      </c>
    </row>
    <row r="19">
      <c r="A19" s="4" t="inlineStr">
        <is>
          <t>QU-2024-005</t>
        </is>
      </c>
      <c r="B19" s="4" t="inlineStr">
        <is>
          <t>12.11.2025</t>
        </is>
      </c>
      <c r="C19" s="4" t="inlineStr">
        <is>
          <t>Schulz Heizungsbau</t>
        </is>
      </c>
      <c r="D19" s="4" t="inlineStr">
        <is>
          <t>Bauhilfstoffe</t>
        </is>
      </c>
      <c r="E19" s="16" t="n">
        <v>570.1799999999999</v>
      </c>
      <c r="F19" s="16" t="n">
        <v>108.33</v>
      </c>
      <c r="G19" s="16" t="n">
        <v>678.51</v>
      </c>
    </row>
    <row r="20">
      <c r="A20" s="4" t="inlineStr">
        <is>
          <t>QU-2024-004</t>
        </is>
      </c>
      <c r="B20" s="4" t="inlineStr">
        <is>
          <t>15.08.2025</t>
        </is>
      </c>
      <c r="C20" s="4" t="inlineStr">
        <is>
          <t>Hoffmann Tischlerei</t>
        </is>
      </c>
      <c r="D20" s="4" t="inlineStr">
        <is>
          <t>Baustoffe Lieferung</t>
        </is>
      </c>
      <c r="E20" s="16" t="n">
        <v>1772.13</v>
      </c>
      <c r="F20" s="16" t="n">
        <v>336.7</v>
      </c>
      <c r="G20" s="16" t="n">
        <v>2108.83</v>
      </c>
    </row>
    <row r="21">
      <c r="A21" s="4" t="inlineStr">
        <is>
          <t>QU-2024-003</t>
        </is>
      </c>
      <c r="B21" s="4" t="inlineStr">
        <is>
          <t>10.09.2025</t>
        </is>
      </c>
      <c r="C21" s="4" t="inlineStr">
        <is>
          <t>Weber Elektro AG</t>
        </is>
      </c>
      <c r="D21" s="4" t="inlineStr">
        <is>
          <t>Kleinmaterial div.</t>
        </is>
      </c>
      <c r="E21" s="16" t="n">
        <v>1793.3</v>
      </c>
      <c r="F21" s="16" t="n">
        <v>340.73</v>
      </c>
      <c r="G21" s="16" t="n">
        <v>2134.03</v>
      </c>
    </row>
    <row r="22">
      <c r="A22" s="4" t="inlineStr">
        <is>
          <t>QU-2024-002</t>
        </is>
      </c>
      <c r="B22" s="4" t="inlineStr">
        <is>
          <t>22.09.2025</t>
        </is>
      </c>
      <c r="C22" s="4" t="inlineStr">
        <is>
          <t>Fischer Metallbau</t>
        </is>
      </c>
      <c r="D22" s="4" t="inlineStr">
        <is>
          <t>Bauhilfstoffe</t>
        </is>
      </c>
      <c r="E22" s="16" t="n">
        <v>1163.93</v>
      </c>
      <c r="F22" s="16" t="n">
        <v>221.15</v>
      </c>
      <c r="G22" s="16" t="n">
        <v>1385.08</v>
      </c>
    </row>
    <row r="23">
      <c r="A23" s="4" t="inlineStr">
        <is>
          <t>QU-2024-001</t>
        </is>
      </c>
      <c r="B23" s="4" t="inlineStr">
        <is>
          <t>18.08.2025</t>
        </is>
      </c>
      <c r="C23" s="4" t="inlineStr">
        <is>
          <t>Schmitt Isolierung</t>
        </is>
      </c>
      <c r="D23" s="4" t="inlineStr">
        <is>
          <t>Kleinmaterial div.</t>
        </is>
      </c>
      <c r="E23" s="16" t="n">
        <v>3428.74</v>
      </c>
      <c r="F23" s="16" t="n">
        <v>651.46</v>
      </c>
      <c r="G23" s="16" t="n">
        <v>4080.2</v>
      </c>
    </row>
    <row r="25">
      <c r="D25" s="17" t="inlineStr">
        <is>
          <t>SUMMEN:</t>
        </is>
      </c>
      <c r="E25" s="18">
        <f>SUM(E4:E24)</f>
        <v/>
      </c>
      <c r="F25" s="18">
        <f>SUM(F4:F24)</f>
        <v/>
      </c>
      <c r="G25" s="18">
        <f>SUM(G4:G24)</f>
        <v/>
      </c>
    </row>
    <row r="27">
      <c r="A27" s="19" t="inlineStr">
        <is>
          <t>Anzahl Quittungen: 20</t>
        </is>
      </c>
    </row>
  </sheetData>
  <autoFilter ref="A3:G23"/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</cols>
  <sheetData>
    <row r="1">
      <c r="A1" s="15" t="inlineStr">
        <is>
          <t>FIRMENDATEN</t>
        </is>
      </c>
    </row>
    <row r="2">
      <c r="A2" s="20" t="inlineStr">
        <is>
          <t>Firmenname:</t>
        </is>
      </c>
      <c r="B2" s="4" t="inlineStr">
        <is>
          <t>Mustermann Handelsgesellschaft mbH</t>
        </is>
      </c>
    </row>
    <row r="3">
      <c r="A3" s="20" t="inlineStr">
        <is>
          <t>Straße:</t>
        </is>
      </c>
      <c r="B3" s="4" t="inlineStr">
        <is>
          <t>Hauptstraße 45</t>
        </is>
      </c>
    </row>
    <row r="4">
      <c r="A4" s="20" t="inlineStr">
        <is>
          <t>PLZ/Ort:</t>
        </is>
      </c>
      <c r="B4" s="4" t="inlineStr">
        <is>
          <t>60311 Frankfurt am Main</t>
        </is>
      </c>
    </row>
    <row r="5">
      <c r="A5" s="20" t="inlineStr">
        <is>
          <t>Telefon:</t>
        </is>
      </c>
      <c r="B5" s="4" t="inlineStr">
        <is>
          <t>069 / 123456-0</t>
        </is>
      </c>
    </row>
    <row r="6">
      <c r="A6" s="20" t="inlineStr">
        <is>
          <t>E-Mail:</t>
        </is>
      </c>
      <c r="B6" s="4" t="inlineStr">
        <is>
          <t>info@mustermann-handel.de</t>
        </is>
      </c>
    </row>
    <row r="7">
      <c r="A7" s="20" t="inlineStr">
        <is>
          <t>Steuernummer:</t>
        </is>
      </c>
      <c r="B7" s="4" t="inlineStr">
        <is>
          <t>013/456/78910</t>
        </is>
      </c>
    </row>
    <row r="8">
      <c r="A8" s="20" t="inlineStr">
        <is>
          <t>USt-IdNr.:</t>
        </is>
      </c>
      <c r="B8" s="4" t="inlineStr">
        <is>
          <t>DE123456789</t>
        </is>
      </c>
    </row>
    <row r="9">
      <c r="A9" s="20" t="inlineStr">
        <is>
          <t>Geschäftsführer:</t>
        </is>
      </c>
      <c r="B9" s="4" t="inlineStr">
        <is>
          <t>Markus Mustermann</t>
        </is>
      </c>
    </row>
    <row r="10">
      <c r="A10" s="20" t="inlineStr">
        <is>
          <t>Bankverbindung:</t>
        </is>
      </c>
      <c r="B10" s="4" t="inlineStr">
        <is>
          <t>Frankfurter Sparkasse</t>
        </is>
      </c>
    </row>
    <row r="11">
      <c r="A11" s="20" t="inlineStr">
        <is>
          <t>IBAN:</t>
        </is>
      </c>
      <c r="B11" s="4" t="inlineStr">
        <is>
          <t>DE89 5001 0517 1234 5678 90</t>
        </is>
      </c>
    </row>
    <row r="12">
      <c r="A12" s="20" t="inlineStr">
        <is>
          <t>BIC:</t>
        </is>
      </c>
      <c r="B12" s="4" t="inlineStr">
        <is>
          <t>FRSPDE66XXX</t>
        </is>
      </c>
    </row>
    <row r="15">
      <c r="A15" s="21" t="inlineStr">
        <is>
          <t>HINWEISE ZUR NUTZUNG</t>
        </is>
      </c>
    </row>
    <row r="16">
      <c r="A16" t="inlineStr"/>
      <c r="B16" t="inlineStr">
        <is>
          <t>1. Füllen Sie die Firmendaten oben aus</t>
        </is>
      </c>
    </row>
    <row r="17">
      <c r="A17" t="inlineStr"/>
      <c r="B17" t="inlineStr">
        <is>
          <t>2. Nutzen Sie das Arbeitsblatt 'Quittung' für neue Quittungen</t>
        </is>
      </c>
    </row>
    <row r="18">
      <c r="A18" t="inlineStr"/>
      <c r="B18" t="inlineStr">
        <is>
          <t>3. Alle ausgestellten Quittungen werden im 'Quittungsarchiv' gespeichert</t>
        </is>
      </c>
    </row>
    <row r="19">
      <c r="A19" t="inlineStr"/>
      <c r="B19" t="inlineStr">
        <is>
          <t>4. Quittungsnummer wird automatisch hochgezählt</t>
        </is>
      </c>
    </row>
    <row r="20">
      <c r="A20" t="inlineStr"/>
      <c r="B20" t="inlineStr">
        <is>
          <t>5. Datum im Format TT.MM.JJJJ eingeben</t>
        </is>
      </c>
    </row>
    <row r="21">
      <c r="A21" t="inlineStr"/>
      <c r="B21" t="inlineStr">
        <is>
          <t>6. Mehrwertsteuer wird automatisch berechnet</t>
        </is>
      </c>
    </row>
  </sheetData>
  <mergeCells count="2"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2025-11-12T16:36:45Z</dcterms:created>
  <dcterms:modified xmlns:dcterms="http://purl.org/dc/terms/" xmlns:xsi="http://www.w3.org/2001/XMLSchema-instance" xsi:type="dcterms:W3CDTF">2025-11-12T16:36:45Z</dcterms:modified>
</cp:coreProperties>
</file>